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lgutierrez\Desktop\CNV MENSUAL\2024\trabajado con CNV diario\"/>
    </mc:Choice>
  </mc:AlternateContent>
  <xr:revisionPtr revIDLastSave="0" documentId="13_ncr:1_{946F5BC9-4946-4DB4-B2C5-F65F7EAF761B}" xr6:coauthVersionLast="47" xr6:coauthVersionMax="47" xr10:uidLastSave="{00000000-0000-0000-0000-000000000000}"/>
  <bookViews>
    <workbookView xWindow="12030" yWindow="90" windowWidth="13380" windowHeight="12720" firstSheet="14" activeTab="13" xr2:uid="{00000000-000D-0000-FFFF-FFFF00000000}"/>
  </bookViews>
  <sheets>
    <sheet name="ENERO" sheetId="2" r:id="rId1"/>
    <sheet name="FEBRERO" sheetId="3" r:id="rId2"/>
    <sheet name="MARZO" sheetId="4" r:id="rId3"/>
    <sheet name="ITRM 2024" sheetId="15" r:id="rId4"/>
    <sheet name="ABRIL" sheetId="5" r:id="rId5"/>
    <sheet name="MAYO" sheetId="6" r:id="rId6"/>
    <sheet name="JUNIO" sheetId="7" r:id="rId7"/>
    <sheet name="II TRM2024" sheetId="16" r:id="rId8"/>
    <sheet name="JULIO" sheetId="8" r:id="rId9"/>
    <sheet name="AGOSTO" sheetId="9" r:id="rId10"/>
    <sheet name="SETIEMBRE" sheetId="10" r:id="rId11"/>
    <sheet name="III TRIMESTRE  2023" sheetId="17" r:id="rId12"/>
    <sheet name="OCTUBRE" sheetId="11" r:id="rId13"/>
    <sheet name="NOVIEMBRE" sheetId="12" r:id="rId14"/>
    <sheet name="DICIEMBRE" sheetId="13" r:id="rId15"/>
    <sheet name="IVTRIMESTRE " sheetId="18" r:id="rId16"/>
    <sheet name="ANUAL 2024" sheetId="14" r:id="rId17"/>
  </sheets>
  <definedNames>
    <definedName name="_xlnm.Print_Area" localSheetId="0">ENERO!$A$1:$F$27</definedName>
    <definedName name="_xlnm.Print_Area" localSheetId="1">FEBRERO!$A$1:$F$26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1" l="1"/>
  <c r="C16" i="8"/>
  <c r="F16" i="7"/>
  <c r="D14" i="3"/>
  <c r="E14" i="3"/>
  <c r="F14" i="3"/>
  <c r="D14" i="4"/>
  <c r="E14" i="4"/>
  <c r="F14" i="4"/>
  <c r="B22" i="12"/>
  <c r="F16" i="9"/>
  <c r="B20" i="4"/>
  <c r="B19" i="2"/>
  <c r="B20" i="2"/>
  <c r="C14" i="6"/>
  <c r="F14" i="2"/>
  <c r="E11" i="13"/>
  <c r="F11" i="13"/>
  <c r="C12" i="18" l="1"/>
  <c r="D12" i="18"/>
  <c r="E12" i="18"/>
  <c r="F12" i="18"/>
  <c r="C13" i="18"/>
  <c r="D13" i="18"/>
  <c r="E13" i="18"/>
  <c r="F13" i="18"/>
  <c r="C15" i="18"/>
  <c r="D15" i="18"/>
  <c r="E15" i="18"/>
  <c r="F15" i="18"/>
  <c r="C17" i="18"/>
  <c r="D17" i="18"/>
  <c r="E17" i="18"/>
  <c r="F17" i="18"/>
  <c r="C18" i="18"/>
  <c r="D18" i="18"/>
  <c r="E18" i="18"/>
  <c r="F18" i="18"/>
  <c r="C19" i="18"/>
  <c r="D19" i="18"/>
  <c r="E19" i="18"/>
  <c r="F19" i="18"/>
  <c r="C20" i="18"/>
  <c r="D20" i="18"/>
  <c r="E20" i="18"/>
  <c r="F20" i="18"/>
  <c r="C22" i="18"/>
  <c r="D22" i="18"/>
  <c r="E22" i="18"/>
  <c r="F22" i="18"/>
  <c r="C23" i="18"/>
  <c r="D23" i="18"/>
  <c r="E23" i="18"/>
  <c r="F23" i="18"/>
  <c r="C24" i="18"/>
  <c r="D24" i="18"/>
  <c r="E24" i="18"/>
  <c r="F24" i="18"/>
  <c r="C12" i="17" l="1"/>
  <c r="D12" i="17"/>
  <c r="E12" i="17"/>
  <c r="F12" i="17"/>
  <c r="C13" i="17"/>
  <c r="D13" i="17"/>
  <c r="E13" i="17"/>
  <c r="F13" i="17"/>
  <c r="C15" i="17"/>
  <c r="D15" i="17"/>
  <c r="E15" i="17"/>
  <c r="F15" i="17"/>
  <c r="C17" i="17"/>
  <c r="D17" i="17"/>
  <c r="E17" i="17"/>
  <c r="F17" i="17"/>
  <c r="C18" i="17"/>
  <c r="D18" i="17"/>
  <c r="E18" i="17"/>
  <c r="F18" i="17"/>
  <c r="C19" i="17"/>
  <c r="D19" i="17"/>
  <c r="E19" i="17"/>
  <c r="F19" i="17"/>
  <c r="C20" i="17"/>
  <c r="D20" i="17"/>
  <c r="E20" i="17"/>
  <c r="F20" i="17"/>
  <c r="C22" i="17"/>
  <c r="D22" i="17"/>
  <c r="E22" i="17"/>
  <c r="F22" i="17"/>
  <c r="C23" i="17"/>
  <c r="D23" i="17"/>
  <c r="E23" i="17"/>
  <c r="F23" i="17"/>
  <c r="C24" i="17"/>
  <c r="D24" i="17"/>
  <c r="E24" i="17"/>
  <c r="F24" i="17"/>
  <c r="C12" i="16"/>
  <c r="D12" i="16"/>
  <c r="E12" i="16"/>
  <c r="F12" i="16"/>
  <c r="C13" i="16"/>
  <c r="D13" i="16"/>
  <c r="E13" i="16"/>
  <c r="F13" i="16"/>
  <c r="C15" i="16"/>
  <c r="D15" i="16"/>
  <c r="E15" i="16"/>
  <c r="F15" i="16"/>
  <c r="C17" i="16"/>
  <c r="D17" i="16"/>
  <c r="E17" i="16"/>
  <c r="F17" i="16"/>
  <c r="C18" i="16"/>
  <c r="D18" i="16"/>
  <c r="E18" i="16"/>
  <c r="F18" i="16"/>
  <c r="C19" i="16"/>
  <c r="D19" i="16"/>
  <c r="E19" i="16"/>
  <c r="F19" i="16"/>
  <c r="C20" i="16"/>
  <c r="D20" i="16"/>
  <c r="E20" i="16"/>
  <c r="F20" i="16"/>
  <c r="C22" i="16"/>
  <c r="D22" i="16"/>
  <c r="E22" i="16"/>
  <c r="F22" i="16"/>
  <c r="C23" i="16"/>
  <c r="D23" i="16"/>
  <c r="E23" i="16"/>
  <c r="F23" i="16"/>
  <c r="C24" i="16"/>
  <c r="D24" i="16"/>
  <c r="E24" i="16"/>
  <c r="F24" i="16"/>
  <c r="C12" i="15"/>
  <c r="D12" i="15"/>
  <c r="E12" i="15"/>
  <c r="F12" i="15"/>
  <c r="C13" i="15"/>
  <c r="D13" i="15"/>
  <c r="E13" i="15"/>
  <c r="F13" i="15"/>
  <c r="F14" i="15"/>
  <c r="C15" i="15"/>
  <c r="D15" i="15"/>
  <c r="E15" i="15"/>
  <c r="F15" i="15"/>
  <c r="C17" i="15"/>
  <c r="D17" i="15"/>
  <c r="E17" i="15"/>
  <c r="F17" i="15"/>
  <c r="C18" i="15"/>
  <c r="D18" i="15"/>
  <c r="E18" i="15"/>
  <c r="F18" i="15"/>
  <c r="C19" i="15"/>
  <c r="D19" i="15"/>
  <c r="E19" i="15"/>
  <c r="F19" i="15"/>
  <c r="C20" i="15"/>
  <c r="D20" i="15"/>
  <c r="E20" i="15"/>
  <c r="F20" i="15"/>
  <c r="C22" i="15"/>
  <c r="D22" i="15"/>
  <c r="E22" i="15"/>
  <c r="F22" i="15"/>
  <c r="C23" i="15"/>
  <c r="D23" i="15"/>
  <c r="E23" i="15"/>
  <c r="F23" i="15"/>
  <c r="C24" i="15"/>
  <c r="D24" i="15"/>
  <c r="E24" i="15"/>
  <c r="F24" i="15"/>
  <c r="F23" i="14" l="1"/>
  <c r="F12" i="14"/>
  <c r="D20" i="14"/>
  <c r="D17" i="14"/>
  <c r="D18" i="14"/>
  <c r="E18" i="14"/>
  <c r="E12" i="14"/>
  <c r="E20" i="14"/>
  <c r="C19" i="14"/>
  <c r="D13" i="14"/>
  <c r="C17" i="14"/>
  <c r="F18" i="14"/>
  <c r="F20" i="14"/>
  <c r="F24" i="14"/>
  <c r="F22" i="14"/>
  <c r="D12" i="14"/>
  <c r="C12" i="14"/>
  <c r="F13" i="14"/>
  <c r="E13" i="14"/>
  <c r="C13" i="14"/>
  <c r="E15" i="14"/>
  <c r="D15" i="14"/>
  <c r="F15" i="14"/>
  <c r="C15" i="14"/>
  <c r="C20" i="14"/>
  <c r="C18" i="14"/>
  <c r="F19" i="14"/>
  <c r="F17" i="14"/>
  <c r="E19" i="14"/>
  <c r="E17" i="14"/>
  <c r="D19" i="14"/>
  <c r="E23" i="14"/>
  <c r="D23" i="14"/>
  <c r="C23" i="14"/>
  <c r="E24" i="14"/>
  <c r="E22" i="14"/>
  <c r="D24" i="14"/>
  <c r="D22" i="14"/>
  <c r="C24" i="14"/>
  <c r="C22" i="14"/>
  <c r="E14" i="8"/>
  <c r="F14" i="9" l="1"/>
  <c r="F14" i="8"/>
  <c r="F14" i="7"/>
  <c r="F21" i="7"/>
  <c r="F14" i="6"/>
  <c r="D11" i="6"/>
  <c r="E11" i="6"/>
  <c r="F11" i="6"/>
  <c r="F11" i="5"/>
  <c r="F16" i="2"/>
  <c r="F11" i="2"/>
  <c r="F14" i="16" l="1"/>
  <c r="C14" i="8"/>
  <c r="F11" i="8"/>
  <c r="C11" i="2" l="1"/>
  <c r="F11" i="7"/>
  <c r="F11" i="16" s="1"/>
  <c r="C11" i="7"/>
  <c r="C16" i="6" l="1"/>
  <c r="C21" i="6"/>
  <c r="B24" i="13"/>
  <c r="B23" i="13"/>
  <c r="B22" i="13"/>
  <c r="F21" i="13"/>
  <c r="E21" i="13"/>
  <c r="D21" i="13"/>
  <c r="C21" i="13"/>
  <c r="B20" i="13"/>
  <c r="B19" i="13"/>
  <c r="B18" i="13"/>
  <c r="B17" i="13"/>
  <c r="F16" i="13"/>
  <c r="E16" i="13"/>
  <c r="D16" i="13"/>
  <c r="C16" i="13"/>
  <c r="B15" i="13"/>
  <c r="F14" i="13"/>
  <c r="E14" i="13"/>
  <c r="D14" i="13"/>
  <c r="C14" i="13"/>
  <c r="B12" i="13"/>
  <c r="D11" i="13"/>
  <c r="C11" i="13"/>
  <c r="B24" i="12"/>
  <c r="B23" i="12"/>
  <c r="F21" i="12"/>
  <c r="E21" i="12"/>
  <c r="D21" i="12"/>
  <c r="C21" i="12"/>
  <c r="B20" i="12"/>
  <c r="B19" i="12"/>
  <c r="B18" i="12"/>
  <c r="B17" i="12"/>
  <c r="F16" i="12"/>
  <c r="E16" i="12"/>
  <c r="D16" i="12"/>
  <c r="C16" i="12"/>
  <c r="B15" i="12"/>
  <c r="F14" i="12"/>
  <c r="E14" i="12"/>
  <c r="D14" i="12"/>
  <c r="C14" i="12"/>
  <c r="B13" i="12"/>
  <c r="B12" i="12"/>
  <c r="F11" i="12"/>
  <c r="E11" i="12"/>
  <c r="D11" i="12"/>
  <c r="C11" i="12"/>
  <c r="B24" i="11"/>
  <c r="B23" i="11"/>
  <c r="B22" i="11"/>
  <c r="F21" i="11"/>
  <c r="E21" i="11"/>
  <c r="D21" i="11"/>
  <c r="C21" i="11"/>
  <c r="B20" i="11"/>
  <c r="B19" i="11"/>
  <c r="B18" i="11"/>
  <c r="B17" i="11"/>
  <c r="F16" i="11"/>
  <c r="E16" i="11"/>
  <c r="D16" i="11"/>
  <c r="C16" i="11"/>
  <c r="B15" i="11"/>
  <c r="F14" i="11"/>
  <c r="E14" i="11"/>
  <c r="D14" i="11"/>
  <c r="C14" i="11"/>
  <c r="B13" i="11"/>
  <c r="B12" i="11"/>
  <c r="F11" i="11"/>
  <c r="D11" i="11"/>
  <c r="C11" i="11"/>
  <c r="B24" i="10"/>
  <c r="B23" i="10"/>
  <c r="B22" i="10"/>
  <c r="F21" i="10"/>
  <c r="E21" i="10"/>
  <c r="D21" i="10"/>
  <c r="C21" i="10"/>
  <c r="B20" i="10"/>
  <c r="B19" i="10"/>
  <c r="B18" i="10"/>
  <c r="B17" i="10"/>
  <c r="F16" i="10"/>
  <c r="E16" i="10"/>
  <c r="D16" i="10"/>
  <c r="C16" i="10"/>
  <c r="B15" i="10"/>
  <c r="F14" i="10"/>
  <c r="F14" i="17" s="1"/>
  <c r="E14" i="10"/>
  <c r="D14" i="10"/>
  <c r="C14" i="10"/>
  <c r="B13" i="10"/>
  <c r="B12" i="10"/>
  <c r="F11" i="10"/>
  <c r="E11" i="10"/>
  <c r="D11" i="10"/>
  <c r="C11" i="10"/>
  <c r="B24" i="9"/>
  <c r="B23" i="9"/>
  <c r="B22" i="9"/>
  <c r="F21" i="9"/>
  <c r="E21" i="9"/>
  <c r="D21" i="9"/>
  <c r="C21" i="9"/>
  <c r="B20" i="9"/>
  <c r="B19" i="9"/>
  <c r="B18" i="9"/>
  <c r="B17" i="9"/>
  <c r="E16" i="9"/>
  <c r="D16" i="9"/>
  <c r="C16" i="9"/>
  <c r="B15" i="9"/>
  <c r="E14" i="9"/>
  <c r="D14" i="9"/>
  <c r="C14" i="9"/>
  <c r="B13" i="9"/>
  <c r="B12" i="9"/>
  <c r="F11" i="9"/>
  <c r="E11" i="9"/>
  <c r="D11" i="9"/>
  <c r="C11" i="9"/>
  <c r="B24" i="8"/>
  <c r="B23" i="8"/>
  <c r="B22" i="8"/>
  <c r="F21" i="8"/>
  <c r="E21" i="8"/>
  <c r="D21" i="8"/>
  <c r="C21" i="8"/>
  <c r="B20" i="8"/>
  <c r="B19" i="8"/>
  <c r="B18" i="8"/>
  <c r="B17" i="8"/>
  <c r="F16" i="8"/>
  <c r="E16" i="8"/>
  <c r="D16" i="8"/>
  <c r="B15" i="8"/>
  <c r="D14" i="8"/>
  <c r="B13" i="8"/>
  <c r="B12" i="8"/>
  <c r="E11" i="8"/>
  <c r="D11" i="8"/>
  <c r="C11" i="8"/>
  <c r="B24" i="7"/>
  <c r="B23" i="7"/>
  <c r="B22" i="7"/>
  <c r="E21" i="7"/>
  <c r="D21" i="7"/>
  <c r="C21" i="7"/>
  <c r="B20" i="7"/>
  <c r="B19" i="7"/>
  <c r="B18" i="7"/>
  <c r="B17" i="7"/>
  <c r="E16" i="7"/>
  <c r="D16" i="7"/>
  <c r="C16" i="7"/>
  <c r="B15" i="7"/>
  <c r="E14" i="7"/>
  <c r="D14" i="7"/>
  <c r="C14" i="7"/>
  <c r="B13" i="7"/>
  <c r="B12" i="7"/>
  <c r="E11" i="7"/>
  <c r="D11" i="7"/>
  <c r="B24" i="6"/>
  <c r="B23" i="6"/>
  <c r="B22" i="6"/>
  <c r="F21" i="6"/>
  <c r="E21" i="6"/>
  <c r="D21" i="6"/>
  <c r="B20" i="6"/>
  <c r="B19" i="6"/>
  <c r="B18" i="6"/>
  <c r="B17" i="6"/>
  <c r="F16" i="6"/>
  <c r="E16" i="6"/>
  <c r="D16" i="6"/>
  <c r="B15" i="6"/>
  <c r="E14" i="6"/>
  <c r="D14" i="6"/>
  <c r="B13" i="6"/>
  <c r="B12" i="6"/>
  <c r="C11" i="6"/>
  <c r="B24" i="5"/>
  <c r="B23" i="5"/>
  <c r="B22" i="5"/>
  <c r="F21" i="5"/>
  <c r="E21" i="5"/>
  <c r="D21" i="5"/>
  <c r="C21" i="5"/>
  <c r="B20" i="5"/>
  <c r="B19" i="5"/>
  <c r="B18" i="5"/>
  <c r="B17" i="5"/>
  <c r="F16" i="5"/>
  <c r="E16" i="5"/>
  <c r="D16" i="5"/>
  <c r="C16" i="5"/>
  <c r="B15" i="5"/>
  <c r="E14" i="5"/>
  <c r="D14" i="5"/>
  <c r="C14" i="5"/>
  <c r="B13" i="5"/>
  <c r="B12" i="5"/>
  <c r="E11" i="5"/>
  <c r="D11" i="5"/>
  <c r="C11" i="5"/>
  <c r="B24" i="4"/>
  <c r="B23" i="4"/>
  <c r="B22" i="4"/>
  <c r="F21" i="4"/>
  <c r="E21" i="4"/>
  <c r="D21" i="4"/>
  <c r="C21" i="4"/>
  <c r="B19" i="4"/>
  <c r="B18" i="4"/>
  <c r="B17" i="4"/>
  <c r="F16" i="4"/>
  <c r="E16" i="4"/>
  <c r="D16" i="4"/>
  <c r="C16" i="4"/>
  <c r="B15" i="4"/>
  <c r="C14" i="4"/>
  <c r="B14" i="4" s="1"/>
  <c r="B13" i="4"/>
  <c r="B12" i="4"/>
  <c r="F11" i="4"/>
  <c r="F11" i="15" s="1"/>
  <c r="E11" i="4"/>
  <c r="D11" i="4"/>
  <c r="C11" i="4"/>
  <c r="B24" i="3"/>
  <c r="B23" i="3"/>
  <c r="B22" i="3"/>
  <c r="F21" i="3"/>
  <c r="E21" i="3"/>
  <c r="D21" i="3"/>
  <c r="C21" i="3"/>
  <c r="B20" i="3"/>
  <c r="B20" i="15" s="1"/>
  <c r="B19" i="3"/>
  <c r="B18" i="3"/>
  <c r="B17" i="3"/>
  <c r="F16" i="3"/>
  <c r="E16" i="3"/>
  <c r="D16" i="3"/>
  <c r="C16" i="3"/>
  <c r="B15" i="3"/>
  <c r="C14" i="3"/>
  <c r="B13" i="3"/>
  <c r="B12" i="3"/>
  <c r="E11" i="3"/>
  <c r="D11" i="3"/>
  <c r="C11" i="3"/>
  <c r="C11" i="15" l="1"/>
  <c r="F11" i="18"/>
  <c r="C14" i="17"/>
  <c r="B20" i="17"/>
  <c r="F16" i="17"/>
  <c r="C14" i="16"/>
  <c r="C21" i="16"/>
  <c r="D16" i="16"/>
  <c r="E21" i="16"/>
  <c r="F21" i="16"/>
  <c r="E16" i="16"/>
  <c r="C11" i="16"/>
  <c r="B17" i="16"/>
  <c r="F11" i="17"/>
  <c r="B15" i="17"/>
  <c r="E14" i="17"/>
  <c r="D11" i="17"/>
  <c r="E11" i="17"/>
  <c r="B12" i="17"/>
  <c r="B13" i="17"/>
  <c r="C11" i="17"/>
  <c r="D14" i="17"/>
  <c r="B19" i="17"/>
  <c r="C16" i="17"/>
  <c r="D16" i="17"/>
  <c r="E16" i="17"/>
  <c r="B17" i="17"/>
  <c r="B18" i="17"/>
  <c r="B24" i="17"/>
  <c r="C21" i="17"/>
  <c r="E21" i="17"/>
  <c r="F21" i="17"/>
  <c r="B22" i="17"/>
  <c r="D21" i="17"/>
  <c r="B23" i="17"/>
  <c r="D11" i="16"/>
  <c r="E11" i="16"/>
  <c r="B14" i="7"/>
  <c r="B20" i="16"/>
  <c r="C16" i="16"/>
  <c r="D21" i="16"/>
  <c r="B22" i="16"/>
  <c r="B23" i="16"/>
  <c r="B24" i="16"/>
  <c r="B12" i="16"/>
  <c r="B13" i="16"/>
  <c r="B15" i="16"/>
  <c r="D14" i="16"/>
  <c r="E14" i="16"/>
  <c r="F16" i="16"/>
  <c r="B18" i="16"/>
  <c r="B19" i="16"/>
  <c r="E10" i="5"/>
  <c r="F16" i="15"/>
  <c r="D11" i="18"/>
  <c r="B12" i="18"/>
  <c r="E14" i="18"/>
  <c r="F14" i="18"/>
  <c r="F14" i="14" s="1"/>
  <c r="B20" i="18"/>
  <c r="C21" i="18"/>
  <c r="D21" i="18"/>
  <c r="B15" i="18"/>
  <c r="C14" i="18"/>
  <c r="B24" i="18"/>
  <c r="C16" i="18"/>
  <c r="B13" i="18"/>
  <c r="B22" i="18"/>
  <c r="B23" i="18"/>
  <c r="B18" i="18"/>
  <c r="D16" i="18"/>
  <c r="B19" i="18"/>
  <c r="B14" i="13"/>
  <c r="F21" i="18"/>
  <c r="F16" i="18"/>
  <c r="E21" i="18"/>
  <c r="E16" i="18"/>
  <c r="E11" i="18"/>
  <c r="B14" i="12"/>
  <c r="D14" i="18"/>
  <c r="B17" i="18"/>
  <c r="C11" i="18"/>
  <c r="B21" i="12"/>
  <c r="B21" i="11"/>
  <c r="D10" i="11"/>
  <c r="D10" i="3"/>
  <c r="E10" i="8"/>
  <c r="B11" i="10"/>
  <c r="E10" i="10"/>
  <c r="E10" i="4"/>
  <c r="B16" i="12"/>
  <c r="B14" i="9"/>
  <c r="B11" i="9"/>
  <c r="E10" i="6"/>
  <c r="B21" i="5"/>
  <c r="D10" i="4"/>
  <c r="B21" i="3"/>
  <c r="B11" i="3"/>
  <c r="C10" i="9"/>
  <c r="C10" i="11"/>
  <c r="D10" i="12"/>
  <c r="E10" i="12"/>
  <c r="F10" i="12"/>
  <c r="B21" i="13"/>
  <c r="F10" i="13"/>
  <c r="B16" i="13"/>
  <c r="B11" i="13"/>
  <c r="D10" i="13"/>
  <c r="E10" i="13"/>
  <c r="B11" i="12"/>
  <c r="F10" i="11"/>
  <c r="E10" i="11"/>
  <c r="B11" i="11"/>
  <c r="B16" i="11"/>
  <c r="B14" i="11"/>
  <c r="F10" i="10"/>
  <c r="B21" i="10"/>
  <c r="D10" i="10"/>
  <c r="B16" i="10"/>
  <c r="B14" i="10"/>
  <c r="F10" i="9"/>
  <c r="E10" i="9"/>
  <c r="B21" i="9"/>
  <c r="B16" i="9"/>
  <c r="D10" i="9"/>
  <c r="B14" i="8"/>
  <c r="C10" i="8"/>
  <c r="B21" i="8"/>
  <c r="B11" i="8"/>
  <c r="D10" i="8"/>
  <c r="B16" i="8"/>
  <c r="F10" i="8"/>
  <c r="F10" i="7"/>
  <c r="B21" i="7"/>
  <c r="B11" i="7"/>
  <c r="D10" i="7"/>
  <c r="B16" i="7"/>
  <c r="E10" i="7"/>
  <c r="F10" i="6"/>
  <c r="B11" i="6"/>
  <c r="C10" i="6"/>
  <c r="B21" i="6"/>
  <c r="B14" i="6"/>
  <c r="B16" i="6"/>
  <c r="D10" i="6"/>
  <c r="B14" i="5"/>
  <c r="D10" i="5"/>
  <c r="B11" i="5"/>
  <c r="B16" i="5"/>
  <c r="F10" i="5"/>
  <c r="C10" i="13"/>
  <c r="C10" i="12"/>
  <c r="C10" i="10"/>
  <c r="C10" i="7"/>
  <c r="B11" i="4"/>
  <c r="B16" i="4"/>
  <c r="B21" i="4"/>
  <c r="F10" i="4"/>
  <c r="B16" i="3"/>
  <c r="F10" i="3"/>
  <c r="E10" i="3"/>
  <c r="C10" i="3"/>
  <c r="B14" i="3"/>
  <c r="C10" i="5"/>
  <c r="C10" i="4"/>
  <c r="B24" i="2"/>
  <c r="B24" i="15" s="1"/>
  <c r="B23" i="2"/>
  <c r="B23" i="15" s="1"/>
  <c r="B22" i="2"/>
  <c r="B22" i="15" s="1"/>
  <c r="F21" i="2"/>
  <c r="F10" i="2" s="1"/>
  <c r="E21" i="2"/>
  <c r="E21" i="15" s="1"/>
  <c r="D21" i="2"/>
  <c r="D21" i="15" s="1"/>
  <c r="C21" i="2"/>
  <c r="C21" i="15" s="1"/>
  <c r="B19" i="15"/>
  <c r="B18" i="2"/>
  <c r="B18" i="15" s="1"/>
  <c r="B17" i="2"/>
  <c r="B17" i="15" s="1"/>
  <c r="E16" i="2"/>
  <c r="E16" i="15" s="1"/>
  <c r="D16" i="2"/>
  <c r="D16" i="15" s="1"/>
  <c r="C16" i="2"/>
  <c r="C16" i="15" s="1"/>
  <c r="B15" i="2"/>
  <c r="B15" i="15" s="1"/>
  <c r="E14" i="2"/>
  <c r="E14" i="15" s="1"/>
  <c r="D14" i="2"/>
  <c r="D14" i="15" s="1"/>
  <c r="C14" i="2"/>
  <c r="C14" i="15" s="1"/>
  <c r="B13" i="2"/>
  <c r="B13" i="15" s="1"/>
  <c r="B12" i="2"/>
  <c r="B12" i="15" s="1"/>
  <c r="E11" i="2"/>
  <c r="E11" i="15" s="1"/>
  <c r="D11" i="2"/>
  <c r="D11" i="15" s="1"/>
  <c r="F11" i="14" l="1"/>
  <c r="B20" i="14"/>
  <c r="C11" i="14"/>
  <c r="B16" i="17"/>
  <c r="B11" i="17"/>
  <c r="B14" i="17"/>
  <c r="D10" i="17"/>
  <c r="B21" i="17"/>
  <c r="F10" i="17"/>
  <c r="C10" i="17"/>
  <c r="E10" i="17"/>
  <c r="B16" i="16"/>
  <c r="F16" i="14"/>
  <c r="B21" i="16"/>
  <c r="F10" i="16"/>
  <c r="B11" i="16"/>
  <c r="B14" i="16"/>
  <c r="C10" i="16"/>
  <c r="D10" i="16"/>
  <c r="E10" i="16"/>
  <c r="E11" i="14"/>
  <c r="B13" i="14"/>
  <c r="B12" i="14"/>
  <c r="D11" i="14"/>
  <c r="C14" i="14"/>
  <c r="B15" i="14"/>
  <c r="D14" i="14"/>
  <c r="E14" i="14"/>
  <c r="D21" i="14"/>
  <c r="B23" i="14"/>
  <c r="C21" i="14"/>
  <c r="E21" i="14"/>
  <c r="B22" i="14"/>
  <c r="B24" i="14"/>
  <c r="F21" i="15"/>
  <c r="F21" i="14" s="1"/>
  <c r="F10" i="15"/>
  <c r="B19" i="14"/>
  <c r="D16" i="14"/>
  <c r="B18" i="14"/>
  <c r="E16" i="14"/>
  <c r="C16" i="14"/>
  <c r="B17" i="14"/>
  <c r="B10" i="3"/>
  <c r="B14" i="18"/>
  <c r="B21" i="18"/>
  <c r="F10" i="18"/>
  <c r="E10" i="18"/>
  <c r="D10" i="18"/>
  <c r="B16" i="18"/>
  <c r="B11" i="18"/>
  <c r="C10" i="18"/>
  <c r="B10" i="11"/>
  <c r="B10" i="4"/>
  <c r="B21" i="2"/>
  <c r="B21" i="15" s="1"/>
  <c r="D10" i="2"/>
  <c r="D10" i="15" s="1"/>
  <c r="B16" i="2"/>
  <c r="B16" i="15" s="1"/>
  <c r="B14" i="2"/>
  <c r="B14" i="15" s="1"/>
  <c r="E10" i="2"/>
  <c r="E10" i="15" s="1"/>
  <c r="B10" i="9"/>
  <c r="B10" i="12"/>
  <c r="B10" i="13"/>
  <c r="B10" i="10"/>
  <c r="B10" i="8"/>
  <c r="B10" i="7"/>
  <c r="B10" i="6"/>
  <c r="B10" i="5"/>
  <c r="B11" i="2"/>
  <c r="B11" i="15" s="1"/>
  <c r="C10" i="2"/>
  <c r="C10" i="15" s="1"/>
  <c r="B10" i="17" l="1"/>
  <c r="F10" i="14"/>
  <c r="B11" i="14"/>
  <c r="B10" i="16"/>
  <c r="B14" i="14"/>
  <c r="B21" i="14"/>
  <c r="E10" i="14"/>
  <c r="B16" i="14"/>
  <c r="D10" i="14"/>
  <c r="C10" i="14"/>
  <c r="B10" i="18"/>
  <c r="B10" i="2"/>
  <c r="B10" i="15" s="1"/>
  <c r="B10" i="14" l="1"/>
</calcChain>
</file>

<file path=xl/sharedStrings.xml><?xml version="1.0" encoding="utf-8"?>
<sst xmlns="http://schemas.openxmlformats.org/spreadsheetml/2006/main" count="459" uniqueCount="41">
  <si>
    <t>DIRESA - CALLAO</t>
  </si>
  <si>
    <t>EESS POR REDES / HOSPITALES</t>
  </si>
  <si>
    <t xml:space="preserve">TOTAL </t>
  </si>
  <si>
    <t>TOTAL RED BONILLA</t>
  </si>
  <si>
    <t>C.S. NESTOR GAMBETTA</t>
  </si>
  <si>
    <t>C.S. ACAPULCO</t>
  </si>
  <si>
    <t>TOTAL RED BEPECA</t>
  </si>
  <si>
    <t>C.S. BELLAVISTA</t>
  </si>
  <si>
    <t>TOTAL RED VENTANILLA</t>
  </si>
  <si>
    <t>C.S. M. I. PACHACUTEC PERU-COREA</t>
  </si>
  <si>
    <t>C.S.VILLA LOS REYES</t>
  </si>
  <si>
    <t>C.S. MARQUEZ</t>
  </si>
  <si>
    <t>TOTAL HOSPITALES</t>
  </si>
  <si>
    <t>HOSP. SAN JOSE</t>
  </si>
  <si>
    <t>HOSP. CARRION</t>
  </si>
  <si>
    <t>HOSPITAL DE VENTANILLA</t>
  </si>
  <si>
    <t>TOTAL GENERAL</t>
  </si>
  <si>
    <t>LIGADURA</t>
  </si>
  <si>
    <t>INMEDIATO  (3)</t>
  </si>
  <si>
    <t>2 A 3 MINUTOS (4)</t>
  </si>
  <si>
    <t>LACTANCIAPRECOZ</t>
  </si>
  <si>
    <t>SI (1)</t>
  </si>
  <si>
    <t>NO (2)</t>
  </si>
  <si>
    <t>TOTAL DE NACIDOS VIVOS SEGUN CORTE TARDIO DE CORDON UMBILICAL Y  LACTANCIA PRECOZ</t>
  </si>
  <si>
    <t xml:space="preserve">Fuente:  Aplicativo CNV Reniec/Minsa </t>
  </si>
  <si>
    <t>C.S. MI PERU</t>
  </si>
  <si>
    <t>DICIEMBRE_2023</t>
  </si>
  <si>
    <t>ENERO_2024</t>
  </si>
  <si>
    <t>FEBRERO_2024</t>
  </si>
  <si>
    <t>MARZO_2024</t>
  </si>
  <si>
    <t>I TRIMESTRE2024</t>
  </si>
  <si>
    <t>ABRIL_2024</t>
  </si>
  <si>
    <t>MAYO_2024</t>
  </si>
  <si>
    <t>JUNIO_2024</t>
  </si>
  <si>
    <t>II TRIMESTRE 2024</t>
  </si>
  <si>
    <t>JULIO_2024</t>
  </si>
  <si>
    <t>AGOSTO_2024</t>
  </si>
  <si>
    <t>SETIEMBRE_2024</t>
  </si>
  <si>
    <t>OCTUBRE_2024</t>
  </si>
  <si>
    <t>NOVIEMBRE_2024</t>
  </si>
  <si>
    <t>DICIEMBRE_2024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</si>
</sst>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0" xfId="0" applyFont="1" applyProtection="1">
      <protection locked="0"/>
    </xf>
    <xf numFmtId="165" fontId="4" fillId="2" borderId="1" xfId="1" applyNumberFormat="1" applyFont="1" applyFill="1" applyBorder="1" applyAlignment="1">
      <alignment vertical="center"/>
    </xf>
    <xf numFmtId="165" fontId="5" fillId="0" borderId="5" xfId="1" applyNumberFormat="1" applyFont="1" applyFill="1" applyBorder="1" applyAlignment="1">
      <alignment vertical="center"/>
    </xf>
    <xf numFmtId="165" fontId="5" fillId="0" borderId="6" xfId="1" applyNumberFormat="1" applyFont="1" applyFill="1" applyBorder="1" applyAlignment="1">
      <alignment vertical="center"/>
    </xf>
    <xf numFmtId="3" fontId="5" fillId="0" borderId="5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5" fillId="0" borderId="9" xfId="1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165" fontId="5" fillId="0" borderId="12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1" fillId="0" borderId="5" xfId="1" applyNumberFormat="1" applyFont="1" applyFill="1" applyBorder="1" applyAlignment="1">
      <alignment vertical="center"/>
    </xf>
    <xf numFmtId="165" fontId="2" fillId="3" borderId="10" xfId="0" applyNumberFormat="1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6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1" fontId="1" fillId="0" borderId="5" xfId="1" applyNumberFormat="1" applyFont="1" applyFill="1" applyBorder="1" applyAlignment="1">
      <alignment vertical="center"/>
    </xf>
    <xf numFmtId="1" fontId="5" fillId="0" borderId="5" xfId="1" applyNumberFormat="1" applyFont="1" applyFill="1" applyBorder="1" applyAlignment="1">
      <alignment vertical="center"/>
    </xf>
    <xf numFmtId="1" fontId="5" fillId="0" borderId="6" xfId="1" applyNumberFormat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165" fontId="8" fillId="3" borderId="14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65" fontId="2" fillId="5" borderId="14" xfId="0" applyNumberFormat="1" applyFont="1" applyFill="1" applyBorder="1" applyAlignment="1">
      <alignment vertical="center"/>
    </xf>
    <xf numFmtId="165" fontId="2" fillId="0" borderId="14" xfId="0" applyNumberFormat="1" applyFont="1" applyBorder="1" applyAlignment="1">
      <alignment vertical="center"/>
    </xf>
    <xf numFmtId="165" fontId="8" fillId="3" borderId="14" xfId="0" applyNumberFormat="1" applyFont="1" applyFill="1" applyBorder="1" applyAlignment="1">
      <alignment horizontal="right" vertical="center"/>
    </xf>
    <xf numFmtId="165" fontId="2" fillId="5" borderId="14" xfId="0" applyNumberFormat="1" applyFont="1" applyFill="1" applyBorder="1" applyAlignment="1">
      <alignment horizontal="right" vertical="center"/>
    </xf>
    <xf numFmtId="165" fontId="2" fillId="0" borderId="14" xfId="0" applyNumberFormat="1" applyFont="1" applyBorder="1" applyAlignment="1">
      <alignment horizontal="right" vertical="center"/>
    </xf>
    <xf numFmtId="165" fontId="8" fillId="3" borderId="17" xfId="0" applyNumberFormat="1" applyFont="1" applyFill="1" applyBorder="1" applyAlignment="1">
      <alignment horizontal="right" vertical="center"/>
    </xf>
    <xf numFmtId="165" fontId="2" fillId="5" borderId="17" xfId="0" applyNumberFormat="1" applyFont="1" applyFill="1" applyBorder="1" applyAlignment="1">
      <alignment horizontal="right" vertical="center"/>
    </xf>
    <xf numFmtId="165" fontId="2" fillId="0" borderId="17" xfId="0" applyNumberFormat="1" applyFont="1" applyBorder="1" applyAlignment="1">
      <alignment horizontal="right" vertical="center"/>
    </xf>
    <xf numFmtId="165" fontId="2" fillId="0" borderId="18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" fontId="3" fillId="0" borderId="0" xfId="0" applyNumberFormat="1" applyFont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17" fontId="3" fillId="4" borderId="0" xfId="0" applyNumberFormat="1" applyFont="1" applyFill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7130" y="366544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7283"/>
          <a:ext cx="1371514" cy="1017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88034</xdr:colOff>
      <xdr:row>1</xdr:row>
      <xdr:rowOff>125556</xdr:rowOff>
    </xdr:from>
    <xdr:to>
      <xdr:col>0</xdr:col>
      <xdr:colOff>1350818</xdr:colOff>
      <xdr:row>5</xdr:row>
      <xdr:rowOff>92521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34" y="402647"/>
          <a:ext cx="1262784" cy="936783"/>
        </a:xfrm>
        <a:prstGeom prst="rect">
          <a:avLst/>
        </a:prstGeom>
      </xdr:spPr>
    </xdr:pic>
    <xdr:clientData/>
  </xdr:twoCellAnchor>
  <xdr:oneCellAnchor>
    <xdr:from>
      <xdr:col>5</xdr:col>
      <xdr:colOff>339084</xdr:colOff>
      <xdr:row>1</xdr:row>
      <xdr:rowOff>20180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2993" y="297271"/>
          <a:ext cx="1031658" cy="984274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105352</xdr:colOff>
      <xdr:row>1</xdr:row>
      <xdr:rowOff>142873</xdr:rowOff>
    </xdr:from>
    <xdr:to>
      <xdr:col>0</xdr:col>
      <xdr:colOff>1368136</xdr:colOff>
      <xdr:row>5</xdr:row>
      <xdr:rowOff>109838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52" y="419964"/>
          <a:ext cx="1262784" cy="936783"/>
        </a:xfrm>
        <a:prstGeom prst="rect">
          <a:avLst/>
        </a:prstGeom>
      </xdr:spPr>
    </xdr:pic>
    <xdr:clientData/>
  </xdr:twoCellAnchor>
  <xdr:oneCellAnchor>
    <xdr:from>
      <xdr:col>5</xdr:col>
      <xdr:colOff>304448</xdr:colOff>
      <xdr:row>1</xdr:row>
      <xdr:rowOff>72135</xdr:rowOff>
    </xdr:from>
    <xdr:ext cx="1031658" cy="984274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8357" y="349226"/>
          <a:ext cx="1031658" cy="984274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105352</xdr:colOff>
      <xdr:row>1</xdr:row>
      <xdr:rowOff>142873</xdr:rowOff>
    </xdr:from>
    <xdr:to>
      <xdr:col>0</xdr:col>
      <xdr:colOff>1368136</xdr:colOff>
      <xdr:row>5</xdr:row>
      <xdr:rowOff>109838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E8EC4A-02F2-46F4-A18B-86388C4F8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52" y="419098"/>
          <a:ext cx="1262784" cy="957565"/>
        </a:xfrm>
        <a:prstGeom prst="rect">
          <a:avLst/>
        </a:prstGeom>
      </xdr:spPr>
    </xdr:pic>
    <xdr:clientData/>
  </xdr:twoCellAnchor>
  <xdr:oneCellAnchor>
    <xdr:from>
      <xdr:col>5</xdr:col>
      <xdr:colOff>304448</xdr:colOff>
      <xdr:row>1</xdr:row>
      <xdr:rowOff>72135</xdr:rowOff>
    </xdr:from>
    <xdr:ext cx="1031658" cy="984274"/>
    <xdr:pic>
      <xdr:nvPicPr>
        <xdr:cNvPr id="3" name="Imagen 2">
          <a:extLst>
            <a:ext uri="{FF2B5EF4-FFF2-40B4-BE49-F238E27FC236}">
              <a16:creationId xmlns:a16="http://schemas.microsoft.com/office/drawing/2014/main" id="{18FBA53D-3DD1-4A3B-8954-FD7CC04CB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473" y="348360"/>
          <a:ext cx="1031658" cy="984274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4626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4626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0701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278471</xdr:colOff>
      <xdr:row>1</xdr:row>
      <xdr:rowOff>137078</xdr:rowOff>
    </xdr:from>
    <xdr:ext cx="1031658" cy="9842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3721" y="406953"/>
          <a:ext cx="1031658" cy="984274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DC8B18-F0C8-4D11-B89F-7CBD0E5C5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BF05BF-3F01-4248-B9DE-FCE62C1F5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278471</xdr:colOff>
      <xdr:row>1</xdr:row>
      <xdr:rowOff>137078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54C53B44-C573-4DE6-9F12-A15B53129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4496" y="413303"/>
          <a:ext cx="1031658" cy="984274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0956CF-8CEF-4B4A-AB03-BD9A07ACF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34D2B0-9493-4521-B318-19BA3CB50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278471</xdr:colOff>
      <xdr:row>1</xdr:row>
      <xdr:rowOff>137078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8C4DB4AD-D7F4-41BB-95DA-248CB49B4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4496" y="413303"/>
          <a:ext cx="1031658" cy="9842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84049</xdr:rowOff>
    </xdr:from>
    <xdr:to>
      <xdr:col>0</xdr:col>
      <xdr:colOff>1539875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353924"/>
          <a:ext cx="1365250" cy="1011814"/>
        </a:xfrm>
        <a:prstGeom prst="rect">
          <a:avLst/>
        </a:prstGeom>
      </xdr:spPr>
    </xdr:pic>
    <xdr:clientData/>
  </xdr:twoCellAnchor>
  <xdr:oneCellAnchor>
    <xdr:from>
      <xdr:col>5</xdr:col>
      <xdr:colOff>308778</xdr:colOff>
      <xdr:row>1</xdr:row>
      <xdr:rowOff>105329</xdr:rowOff>
    </xdr:from>
    <xdr:ext cx="954512" cy="958296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9403" y="375204"/>
          <a:ext cx="954512" cy="95829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269811</xdr:colOff>
      <xdr:row>1</xdr:row>
      <xdr:rowOff>141407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3720" y="418498"/>
          <a:ext cx="1031658" cy="98427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5009CC-BB14-41A7-8097-39AEB0F8C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oneCellAnchor>
    <xdr:from>
      <xdr:col>5</xdr:col>
      <xdr:colOff>269811</xdr:colOff>
      <xdr:row>1</xdr:row>
      <xdr:rowOff>141407</xdr:rowOff>
    </xdr:from>
    <xdr:ext cx="1031658" cy="984274"/>
    <xdr:pic>
      <xdr:nvPicPr>
        <xdr:cNvPr id="3" name="Imagen 2">
          <a:extLst>
            <a:ext uri="{FF2B5EF4-FFF2-40B4-BE49-F238E27FC236}">
              <a16:creationId xmlns:a16="http://schemas.microsoft.com/office/drawing/2014/main" id="{97FC94AE-0A0B-4426-8E48-23449729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836" y="417632"/>
          <a:ext cx="1031658" cy="98427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142874</xdr:rowOff>
    </xdr:from>
    <xdr:to>
      <xdr:col>0</xdr:col>
      <xdr:colOff>1522794</xdr:colOff>
      <xdr:row>5</xdr:row>
      <xdr:rowOff>173181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965"/>
          <a:ext cx="1348169" cy="1000125"/>
        </a:xfrm>
        <a:prstGeom prst="rect">
          <a:avLst/>
        </a:prstGeom>
      </xdr:spPr>
    </xdr:pic>
    <xdr:clientData/>
  </xdr:twoCellAnchor>
  <xdr:oneCellAnchor>
    <xdr:from>
      <xdr:col>5</xdr:col>
      <xdr:colOff>339084</xdr:colOff>
      <xdr:row>1</xdr:row>
      <xdr:rowOff>106771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2993" y="383862"/>
          <a:ext cx="1031658" cy="9842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396876</xdr:colOff>
      <xdr:row>1</xdr:row>
      <xdr:rowOff>124091</xdr:rowOff>
    </xdr:from>
    <xdr:ext cx="685258" cy="65378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4626" y="400316"/>
          <a:ext cx="685258" cy="65378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183221</xdr:colOff>
      <xdr:row>1</xdr:row>
      <xdr:rowOff>89453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7046" y="365678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  <xdr:twoCellAnchor editAs="oneCell">
    <xdr:from>
      <xdr:col>0</xdr:col>
      <xdr:colOff>139988</xdr:colOff>
      <xdr:row>1</xdr:row>
      <xdr:rowOff>160192</xdr:rowOff>
    </xdr:from>
    <xdr:to>
      <xdr:col>0</xdr:col>
      <xdr:colOff>1511502</xdr:colOff>
      <xdr:row>5</xdr:row>
      <xdr:rowOff>207817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88" y="436417"/>
          <a:ext cx="1371514" cy="1038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twoCellAnchor editAs="oneCell">
    <xdr:from>
      <xdr:col>0</xdr:col>
      <xdr:colOff>209261</xdr:colOff>
      <xdr:row>1</xdr:row>
      <xdr:rowOff>38965</xdr:rowOff>
    </xdr:from>
    <xdr:to>
      <xdr:col>0</xdr:col>
      <xdr:colOff>1580775</xdr:colOff>
      <xdr:row>5</xdr:row>
      <xdr:rowOff>86590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61" y="316056"/>
          <a:ext cx="1371514" cy="1017443"/>
        </a:xfrm>
        <a:prstGeom prst="rect">
          <a:avLst/>
        </a:prstGeom>
      </xdr:spPr>
    </xdr:pic>
    <xdr:clientData/>
  </xdr:twoCellAnchor>
  <xdr:oneCellAnchor>
    <xdr:from>
      <xdr:col>5</xdr:col>
      <xdr:colOff>269812</xdr:colOff>
      <xdr:row>1</xdr:row>
      <xdr:rowOff>106772</xdr:rowOff>
    </xdr:from>
    <xdr:ext cx="1031658" cy="9842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3721" y="383863"/>
          <a:ext cx="1031658" cy="984274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D25BB4-F169-4D72-8C6A-8652F513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927588"/>
        </a:xfrm>
        <a:prstGeom prst="rect">
          <a:avLst/>
        </a:prstGeom>
      </xdr:spPr>
    </xdr:pic>
    <xdr:clientData/>
  </xdr:twoCellAnchor>
  <xdr:twoCellAnchor editAs="oneCell">
    <xdr:from>
      <xdr:col>0</xdr:col>
      <xdr:colOff>209261</xdr:colOff>
      <xdr:row>1</xdr:row>
      <xdr:rowOff>38965</xdr:rowOff>
    </xdr:from>
    <xdr:to>
      <xdr:col>0</xdr:col>
      <xdr:colOff>1580775</xdr:colOff>
      <xdr:row>5</xdr:row>
      <xdr:rowOff>86590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53642B-9FF9-4918-9CD7-D70ACD300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61" y="315190"/>
          <a:ext cx="1371514" cy="1038225"/>
        </a:xfrm>
        <a:prstGeom prst="rect">
          <a:avLst/>
        </a:prstGeom>
      </xdr:spPr>
    </xdr:pic>
    <xdr:clientData/>
  </xdr:twoCellAnchor>
  <xdr:oneCellAnchor>
    <xdr:from>
      <xdr:col>5</xdr:col>
      <xdr:colOff>269812</xdr:colOff>
      <xdr:row>1</xdr:row>
      <xdr:rowOff>106772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BEADC73C-3E33-45EC-B3C2-E27803E56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837" y="382997"/>
          <a:ext cx="1031658" cy="984274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1</xdr:row>
      <xdr:rowOff>142875</xdr:rowOff>
    </xdr:from>
    <xdr:to>
      <xdr:col>0</xdr:col>
      <xdr:colOff>1397000</xdr:colOff>
      <xdr:row>5</xdr:row>
      <xdr:rowOff>79863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19100"/>
          <a:ext cx="1222375" cy="698988"/>
        </a:xfrm>
        <a:prstGeom prst="rect">
          <a:avLst/>
        </a:prstGeom>
      </xdr:spPr>
    </xdr:pic>
    <xdr:clientData/>
  </xdr:twoCellAnchor>
  <xdr:oneCellAnchor>
    <xdr:from>
      <xdr:col>5</xdr:col>
      <xdr:colOff>217857</xdr:colOff>
      <xdr:row>1</xdr:row>
      <xdr:rowOff>106770</xdr:rowOff>
    </xdr:from>
    <xdr:ext cx="1031658" cy="98427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1766" y="383861"/>
          <a:ext cx="1031658" cy="984274"/>
        </a:xfrm>
        <a:prstGeom prst="rect">
          <a:avLst/>
        </a:prstGeom>
      </xdr:spPr>
    </xdr:pic>
    <xdr:clientData/>
  </xdr:oneCellAnchor>
  <xdr:twoCellAnchor editAs="oneCell">
    <xdr:from>
      <xdr:col>0</xdr:col>
      <xdr:colOff>174624</xdr:colOff>
      <xdr:row>1</xdr:row>
      <xdr:rowOff>125555</xdr:rowOff>
    </xdr:from>
    <xdr:to>
      <xdr:col>0</xdr:col>
      <xdr:colOff>1546138</xdr:colOff>
      <xdr:row>5</xdr:row>
      <xdr:rowOff>173180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4" y="402646"/>
          <a:ext cx="1371514" cy="1017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25"/>
  <sheetViews>
    <sheetView showGridLines="0" zoomScale="60" zoomScaleNormal="60" zoomScaleSheetLayoutView="55" workbookViewId="0">
      <selection activeCell="D10" sqref="C10:D10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B1" s="2"/>
      <c r="C1" s="2"/>
      <c r="D1" s="2"/>
      <c r="E1" s="2"/>
      <c r="F1" s="2"/>
    </row>
    <row r="2" spans="1:7" ht="19.5" customHeight="1" x14ac:dyDescent="0.25">
      <c r="A2" s="51" t="s">
        <v>23</v>
      </c>
      <c r="B2" s="51"/>
      <c r="C2" s="51"/>
      <c r="D2" s="51"/>
      <c r="E2" s="51"/>
      <c r="F2" s="51"/>
    </row>
    <row r="3" spans="1:7" ht="19.5" customHeight="1" x14ac:dyDescent="0.25">
      <c r="A3" s="51"/>
      <c r="B3" s="51"/>
      <c r="C3" s="51"/>
      <c r="D3" s="51"/>
      <c r="E3" s="51"/>
      <c r="F3" s="51"/>
    </row>
    <row r="4" spans="1:7" ht="19.5" customHeight="1" x14ac:dyDescent="0.25">
      <c r="A4" s="58" t="s">
        <v>27</v>
      </c>
      <c r="B4" s="58"/>
      <c r="C4" s="58"/>
      <c r="D4" s="58"/>
      <c r="E4" s="58"/>
      <c r="F4" s="58"/>
    </row>
    <row r="5" spans="1:7" ht="19.5" customHeight="1" x14ac:dyDescent="0.25">
      <c r="A5" s="21"/>
      <c r="B5" s="21"/>
      <c r="C5" s="21"/>
      <c r="D5" s="21"/>
      <c r="E5" s="21"/>
      <c r="F5" s="21"/>
    </row>
    <row r="6" spans="1:7" ht="19.5" customHeight="1" x14ac:dyDescent="0.25">
      <c r="A6" s="51" t="s">
        <v>0</v>
      </c>
      <c r="B6" s="51"/>
      <c r="C6" s="51"/>
      <c r="D6" s="51"/>
      <c r="E6" s="51"/>
      <c r="F6" s="51"/>
    </row>
    <row r="7" spans="1:7" ht="19.5" customHeight="1" thickBot="1" x14ac:dyDescent="0.3">
      <c r="A7" s="21"/>
      <c r="B7" s="21"/>
      <c r="C7" s="21"/>
      <c r="D7" s="21"/>
      <c r="E7" s="21"/>
      <c r="F7" s="21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545</v>
      </c>
      <c r="C10" s="18">
        <f>SUM(,C21,C16,C14,C11)</f>
        <v>114</v>
      </c>
      <c r="D10" s="18">
        <f>SUM(,D21,D16,D14,D11)</f>
        <v>431</v>
      </c>
      <c r="E10" s="18">
        <f>SUM(,E21,E16,E14,E11)</f>
        <v>364</v>
      </c>
      <c r="F10" s="18">
        <f>SUM(,F21,F16,F14,F11)</f>
        <v>181</v>
      </c>
    </row>
    <row r="11" spans="1:7" ht="25.5" customHeight="1" thickBot="1" x14ac:dyDescent="0.3">
      <c r="A11" s="3" t="s">
        <v>3</v>
      </c>
      <c r="B11" s="16">
        <f t="shared" ref="B11:B24" si="0">SUM(C11:D11)</f>
        <v>14</v>
      </c>
      <c r="C11" s="20">
        <f>SUM(C12:C13)</f>
        <v>1</v>
      </c>
      <c r="D11" s="7">
        <f>SUM(D12:D13)</f>
        <v>13</v>
      </c>
      <c r="E11" s="7">
        <f>SUM(E12:E13)</f>
        <v>14</v>
      </c>
      <c r="F11" s="7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8</v>
      </c>
      <c r="C12" s="10">
        <v>1</v>
      </c>
      <c r="D12" s="8">
        <v>7</v>
      </c>
      <c r="E12" s="8">
        <v>8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0"/>
        <v>6</v>
      </c>
      <c r="C13" s="10">
        <v>0</v>
      </c>
      <c r="D13" s="9">
        <v>6</v>
      </c>
      <c r="E13" s="9">
        <v>6</v>
      </c>
      <c r="F13" s="10">
        <v>0</v>
      </c>
    </row>
    <row r="14" spans="1:7" ht="25.5" customHeight="1" thickBot="1" x14ac:dyDescent="0.3">
      <c r="A14" s="3" t="s">
        <v>6</v>
      </c>
      <c r="B14" s="7">
        <f t="shared" si="0"/>
        <v>2</v>
      </c>
      <c r="C14" s="7">
        <f>+C15</f>
        <v>0</v>
      </c>
      <c r="D14" s="7">
        <f>+D15</f>
        <v>2</v>
      </c>
      <c r="E14" s="7">
        <f>+E15</f>
        <v>2</v>
      </c>
      <c r="F14" s="7">
        <f>+F15</f>
        <v>0</v>
      </c>
    </row>
    <row r="15" spans="1:7" ht="25.5" customHeight="1" thickBot="1" x14ac:dyDescent="0.3">
      <c r="A15" s="4" t="s">
        <v>7</v>
      </c>
      <c r="B15" s="17">
        <f t="shared" si="0"/>
        <v>2</v>
      </c>
      <c r="C15" s="10">
        <v>0</v>
      </c>
      <c r="D15" s="10">
        <v>2</v>
      </c>
      <c r="E15" s="10">
        <v>2</v>
      </c>
      <c r="F15" s="10">
        <v>0</v>
      </c>
    </row>
    <row r="16" spans="1:7" ht="25.5" customHeight="1" thickBot="1" x14ac:dyDescent="0.3">
      <c r="A16" s="3" t="s">
        <v>8</v>
      </c>
      <c r="B16" s="7">
        <f t="shared" si="0"/>
        <v>60</v>
      </c>
      <c r="C16" s="7">
        <f>SUM(C17:C20)</f>
        <v>7</v>
      </c>
      <c r="D16" s="7">
        <f>SUM(D17:D20)</f>
        <v>53</v>
      </c>
      <c r="E16" s="7">
        <f>SUM(E17:E20)</f>
        <v>57</v>
      </c>
      <c r="F16" s="7">
        <f>SUM(F17:F20)</f>
        <v>3</v>
      </c>
    </row>
    <row r="17" spans="1:6" ht="25.5" customHeight="1" x14ac:dyDescent="0.25">
      <c r="A17" s="5" t="s">
        <v>9</v>
      </c>
      <c r="B17" s="17">
        <f t="shared" si="0"/>
        <v>25</v>
      </c>
      <c r="C17" s="10">
        <v>1</v>
      </c>
      <c r="D17" s="10">
        <v>24</v>
      </c>
      <c r="E17" s="10">
        <v>24</v>
      </c>
      <c r="F17" s="10">
        <v>1</v>
      </c>
    </row>
    <row r="18" spans="1:6" ht="25.5" customHeight="1" x14ac:dyDescent="0.25">
      <c r="A18" s="4" t="s">
        <v>10</v>
      </c>
      <c r="B18" s="17">
        <f t="shared" si="0"/>
        <v>9</v>
      </c>
      <c r="C18" s="10">
        <v>2</v>
      </c>
      <c r="D18" s="10">
        <v>7</v>
      </c>
      <c r="E18" s="10">
        <v>8</v>
      </c>
      <c r="F18" s="10">
        <v>1</v>
      </c>
    </row>
    <row r="19" spans="1:6" ht="25.5" customHeight="1" x14ac:dyDescent="0.25">
      <c r="A19" s="4" t="s">
        <v>11</v>
      </c>
      <c r="B19" s="17">
        <f t="shared" si="0"/>
        <v>3</v>
      </c>
      <c r="C19" s="10">
        <v>0</v>
      </c>
      <c r="D19" s="10">
        <v>3</v>
      </c>
      <c r="E19" s="10">
        <v>3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0"/>
        <v>23</v>
      </c>
      <c r="C20" s="10">
        <v>4</v>
      </c>
      <c r="D20" s="10">
        <v>19</v>
      </c>
      <c r="E20" s="10">
        <v>22</v>
      </c>
      <c r="F20" s="10">
        <v>1</v>
      </c>
    </row>
    <row r="21" spans="1:6" ht="25.5" customHeight="1" thickBot="1" x14ac:dyDescent="0.3">
      <c r="A21" s="3" t="s">
        <v>12</v>
      </c>
      <c r="B21" s="11">
        <f t="shared" si="0"/>
        <v>469</v>
      </c>
      <c r="C21" s="11">
        <f>SUM(C22:C24)</f>
        <v>106</v>
      </c>
      <c r="D21" s="11">
        <f>SUM(D22:D24)</f>
        <v>363</v>
      </c>
      <c r="E21" s="11">
        <f>SUM(E22:E24)</f>
        <v>291</v>
      </c>
      <c r="F21" s="11">
        <f>SUM(F22:F24)</f>
        <v>178</v>
      </c>
    </row>
    <row r="22" spans="1:6" ht="25.5" customHeight="1" x14ac:dyDescent="0.25">
      <c r="A22" s="4" t="s">
        <v>13</v>
      </c>
      <c r="B22" s="12">
        <f t="shared" si="0"/>
        <v>109</v>
      </c>
      <c r="C22" s="12">
        <v>28</v>
      </c>
      <c r="D22" s="12">
        <v>81</v>
      </c>
      <c r="E22" s="12">
        <v>62</v>
      </c>
      <c r="F22" s="12">
        <v>47</v>
      </c>
    </row>
    <row r="23" spans="1:6" ht="25.5" customHeight="1" x14ac:dyDescent="0.25">
      <c r="A23" s="4" t="s">
        <v>14</v>
      </c>
      <c r="B23" s="9">
        <f t="shared" si="0"/>
        <v>221</v>
      </c>
      <c r="C23" s="9">
        <v>32</v>
      </c>
      <c r="D23" s="9">
        <v>189</v>
      </c>
      <c r="E23" s="9">
        <v>142</v>
      </c>
      <c r="F23" s="9">
        <v>79</v>
      </c>
    </row>
    <row r="24" spans="1:6" ht="25.5" customHeight="1" thickBot="1" x14ac:dyDescent="0.3">
      <c r="A24" s="14" t="s">
        <v>15</v>
      </c>
      <c r="B24" s="15">
        <f t="shared" si="0"/>
        <v>139</v>
      </c>
      <c r="C24" s="15">
        <v>46</v>
      </c>
      <c r="D24" s="15">
        <v>93</v>
      </c>
      <c r="E24" s="15">
        <v>87</v>
      </c>
      <c r="F24" s="15">
        <v>52</v>
      </c>
    </row>
    <row r="25" spans="1:6" ht="12" customHeight="1" x14ac:dyDescent="0.25">
      <c r="A25" s="6" t="s">
        <v>24</v>
      </c>
    </row>
  </sheetData>
  <mergeCells count="8">
    <mergeCell ref="A2:F2"/>
    <mergeCell ref="A3:F3"/>
    <mergeCell ref="A6:F6"/>
    <mergeCell ref="A8:A9"/>
    <mergeCell ref="B8:B9"/>
    <mergeCell ref="C8:D8"/>
    <mergeCell ref="E8:F8"/>
    <mergeCell ref="A4:F4"/>
  </mergeCells>
  <printOptions horizontalCentered="1"/>
  <pageMargins left="0.21" right="0.19685039370078741" top="0.19" bottom="0.17" header="0.18" footer="0.15748031496062992"/>
  <pageSetup scale="70" orientation="landscape" r:id="rId1"/>
  <rowBreaks count="1" manualBreakCount="1">
    <brk id="27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showGridLines="0" zoomScale="55" zoomScaleNormal="55" workbookViewId="0"/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36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528</v>
      </c>
      <c r="C10" s="18">
        <f>SUM(,C21,C16,C14,C11)</f>
        <v>117</v>
      </c>
      <c r="D10" s="18">
        <f>SUM(,D21,D16,D14,D11)</f>
        <v>411</v>
      </c>
      <c r="E10" s="18">
        <f>SUM(,E21,E16,E14,E11)</f>
        <v>325</v>
      </c>
      <c r="F10" s="18">
        <f>SUM(,F21,F16,F14,F11)</f>
        <v>203</v>
      </c>
    </row>
    <row r="11" spans="1:7" ht="25.5" customHeight="1" thickBot="1" x14ac:dyDescent="0.3">
      <c r="A11" s="3" t="s">
        <v>3</v>
      </c>
      <c r="B11" s="16">
        <f t="shared" ref="B11:B24" si="0">SUM(C11:D11)</f>
        <v>8</v>
      </c>
      <c r="C11" s="7">
        <f>SUM(C12:C13)</f>
        <v>0</v>
      </c>
      <c r="D11" s="7">
        <f>SUM(D12:D13)</f>
        <v>8</v>
      </c>
      <c r="E11" s="7">
        <f>SUM(E12:E13)</f>
        <v>8</v>
      </c>
      <c r="F11" s="7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5</v>
      </c>
      <c r="C12" s="8">
        <v>0</v>
      </c>
      <c r="D12" s="8">
        <v>5</v>
      </c>
      <c r="E12" s="10">
        <v>5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0"/>
        <v>3</v>
      </c>
      <c r="C13" s="10">
        <v>0</v>
      </c>
      <c r="D13" s="9">
        <v>3</v>
      </c>
      <c r="E13" s="10">
        <v>3</v>
      </c>
      <c r="F13" s="10">
        <v>0</v>
      </c>
    </row>
    <row r="14" spans="1:7" ht="25.5" customHeight="1" thickBot="1" x14ac:dyDescent="0.3">
      <c r="A14" s="3" t="s">
        <v>6</v>
      </c>
      <c r="B14" s="7">
        <f t="shared" si="0"/>
        <v>8</v>
      </c>
      <c r="C14" s="20">
        <f>+C15</f>
        <v>1</v>
      </c>
      <c r="D14" s="7">
        <f>+D15</f>
        <v>7</v>
      </c>
      <c r="E14" s="7">
        <f>+E15</f>
        <v>8</v>
      </c>
      <c r="F14" s="20">
        <f>+F15</f>
        <v>0</v>
      </c>
    </row>
    <row r="15" spans="1:7" ht="25.5" customHeight="1" thickBot="1" x14ac:dyDescent="0.3">
      <c r="A15" s="4" t="s">
        <v>7</v>
      </c>
      <c r="B15" s="17">
        <f t="shared" si="0"/>
        <v>8</v>
      </c>
      <c r="C15" s="10">
        <v>1</v>
      </c>
      <c r="D15" s="10">
        <v>7</v>
      </c>
      <c r="E15" s="10">
        <v>8</v>
      </c>
      <c r="F15" s="10">
        <v>0</v>
      </c>
    </row>
    <row r="16" spans="1:7" ht="25.5" customHeight="1" thickBot="1" x14ac:dyDescent="0.3">
      <c r="A16" s="3" t="s">
        <v>8</v>
      </c>
      <c r="B16" s="7">
        <f t="shared" si="0"/>
        <v>35</v>
      </c>
      <c r="C16" s="7">
        <f>SUM(C17:C20)</f>
        <v>2</v>
      </c>
      <c r="D16" s="7">
        <f>SUM(D17:D20)</f>
        <v>33</v>
      </c>
      <c r="E16" s="7">
        <f>SUM(E17:E20)</f>
        <v>34</v>
      </c>
      <c r="F16" s="7">
        <f>SUM(F17:F20)</f>
        <v>1</v>
      </c>
    </row>
    <row r="17" spans="1:6" ht="25.5" customHeight="1" x14ac:dyDescent="0.25">
      <c r="A17" s="5" t="s">
        <v>9</v>
      </c>
      <c r="B17" s="17">
        <f t="shared" si="0"/>
        <v>8</v>
      </c>
      <c r="C17" s="10">
        <v>0</v>
      </c>
      <c r="D17" s="10">
        <v>8</v>
      </c>
      <c r="E17" s="10">
        <v>8</v>
      </c>
      <c r="F17" s="10">
        <v>0</v>
      </c>
    </row>
    <row r="18" spans="1:6" ht="25.5" customHeight="1" x14ac:dyDescent="0.25">
      <c r="A18" s="4" t="s">
        <v>10</v>
      </c>
      <c r="B18" s="17">
        <f t="shared" si="0"/>
        <v>11</v>
      </c>
      <c r="C18" s="10">
        <v>1</v>
      </c>
      <c r="D18" s="10">
        <v>10</v>
      </c>
      <c r="E18" s="10">
        <v>11</v>
      </c>
      <c r="F18" s="10">
        <v>0</v>
      </c>
    </row>
    <row r="19" spans="1:6" ht="25.5" customHeight="1" x14ac:dyDescent="0.25">
      <c r="A19" s="4" t="s">
        <v>11</v>
      </c>
      <c r="B19" s="17">
        <f>SUM(C19:D19)</f>
        <v>7</v>
      </c>
      <c r="C19" s="10">
        <v>0</v>
      </c>
      <c r="D19" s="10">
        <v>7</v>
      </c>
      <c r="E19" s="10">
        <v>7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0"/>
        <v>9</v>
      </c>
      <c r="C20" s="10">
        <v>1</v>
      </c>
      <c r="D20" s="10">
        <v>8</v>
      </c>
      <c r="E20" s="10">
        <v>8</v>
      </c>
      <c r="F20" s="10">
        <v>1</v>
      </c>
    </row>
    <row r="21" spans="1:6" ht="25.5" customHeight="1" thickBot="1" x14ac:dyDescent="0.3">
      <c r="A21" s="3" t="s">
        <v>12</v>
      </c>
      <c r="B21" s="11">
        <f t="shared" si="0"/>
        <v>477</v>
      </c>
      <c r="C21" s="11">
        <f>SUM(C22:C24)</f>
        <v>114</v>
      </c>
      <c r="D21" s="11">
        <f>SUM(D22:D24)</f>
        <v>363</v>
      </c>
      <c r="E21" s="7">
        <f>SUM(E22:E24)</f>
        <v>275</v>
      </c>
      <c r="F21" s="11">
        <f>SUM(F22:F24)</f>
        <v>202</v>
      </c>
    </row>
    <row r="22" spans="1:6" ht="25.5" customHeight="1" x14ac:dyDescent="0.25">
      <c r="A22" s="4" t="s">
        <v>13</v>
      </c>
      <c r="B22" s="12">
        <f t="shared" si="0"/>
        <v>102</v>
      </c>
      <c r="C22" s="12">
        <v>32</v>
      </c>
      <c r="D22" s="12">
        <v>70</v>
      </c>
      <c r="E22" s="12">
        <v>56</v>
      </c>
      <c r="F22" s="12">
        <v>46</v>
      </c>
    </row>
    <row r="23" spans="1:6" ht="25.5" customHeight="1" x14ac:dyDescent="0.25">
      <c r="A23" s="4" t="s">
        <v>14</v>
      </c>
      <c r="B23" s="9">
        <f t="shared" si="0"/>
        <v>228</v>
      </c>
      <c r="C23" s="9">
        <v>39</v>
      </c>
      <c r="D23" s="9">
        <v>189</v>
      </c>
      <c r="E23" s="9">
        <v>132</v>
      </c>
      <c r="F23" s="9">
        <v>96</v>
      </c>
    </row>
    <row r="24" spans="1:6" ht="25.5" customHeight="1" thickBot="1" x14ac:dyDescent="0.3">
      <c r="A24" s="14" t="s">
        <v>15</v>
      </c>
      <c r="B24" s="15">
        <f t="shared" si="0"/>
        <v>147</v>
      </c>
      <c r="C24" s="15">
        <v>43</v>
      </c>
      <c r="D24" s="15">
        <v>104</v>
      </c>
      <c r="E24" s="15">
        <v>87</v>
      </c>
      <c r="F24" s="15">
        <v>60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5"/>
  <sheetViews>
    <sheetView showGridLines="0" zoomScale="55" zoomScaleNormal="55" zoomScaleSheetLayoutView="55" workbookViewId="0">
      <selection activeCell="E23" sqref="E23:F23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37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524</v>
      </c>
      <c r="C10" s="18">
        <f>SUM(,C21,C16,C14,C11)</f>
        <v>118</v>
      </c>
      <c r="D10" s="18">
        <f>SUM(,D21,D16,D14,D11)</f>
        <v>406</v>
      </c>
      <c r="E10" s="18">
        <f>SUM(,E21,E16,E14,E11)</f>
        <v>315</v>
      </c>
      <c r="F10" s="18">
        <f>SUM(,F21,F16,F14,F11)</f>
        <v>209</v>
      </c>
    </row>
    <row r="11" spans="1:7" ht="25.5" customHeight="1" thickBot="1" x14ac:dyDescent="0.3">
      <c r="A11" s="3" t="s">
        <v>3</v>
      </c>
      <c r="B11" s="16">
        <f t="shared" ref="B11:B24" si="0">SUM(C11:D11)</f>
        <v>14</v>
      </c>
      <c r="C11" s="30">
        <f>SUM(C12:C13)</f>
        <v>0</v>
      </c>
      <c r="D11" s="7">
        <f>SUM(D12:D13)</f>
        <v>14</v>
      </c>
      <c r="E11" s="7">
        <f>SUM(E12:E13)</f>
        <v>14</v>
      </c>
      <c r="F11" s="20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10</v>
      </c>
      <c r="C12" s="10"/>
      <c r="D12" s="8">
        <v>10</v>
      </c>
      <c r="E12" s="8">
        <v>10</v>
      </c>
      <c r="F12" s="10"/>
    </row>
    <row r="13" spans="1:7" ht="25.5" customHeight="1" thickBot="1" x14ac:dyDescent="0.3">
      <c r="A13" s="4" t="s">
        <v>5</v>
      </c>
      <c r="B13" s="17">
        <f t="shared" si="0"/>
        <v>4</v>
      </c>
      <c r="C13" s="10"/>
      <c r="D13" s="9">
        <v>4</v>
      </c>
      <c r="E13" s="9">
        <v>4</v>
      </c>
      <c r="F13" s="10"/>
    </row>
    <row r="14" spans="1:7" ht="25.5" customHeight="1" thickBot="1" x14ac:dyDescent="0.3">
      <c r="A14" s="3" t="s">
        <v>6</v>
      </c>
      <c r="B14" s="7">
        <f t="shared" si="0"/>
        <v>2</v>
      </c>
      <c r="C14" s="30">
        <f>+C15</f>
        <v>1</v>
      </c>
      <c r="D14" s="7">
        <f>+D15</f>
        <v>1</v>
      </c>
      <c r="E14" s="7">
        <f>+E15</f>
        <v>2</v>
      </c>
      <c r="F14" s="20">
        <f>+F15</f>
        <v>0</v>
      </c>
    </row>
    <row r="15" spans="1:7" ht="25.5" customHeight="1" thickBot="1" x14ac:dyDescent="0.3">
      <c r="A15" s="4" t="s">
        <v>7</v>
      </c>
      <c r="B15" s="17">
        <f t="shared" si="0"/>
        <v>2</v>
      </c>
      <c r="C15" s="10">
        <v>1</v>
      </c>
      <c r="D15" s="10">
        <v>1</v>
      </c>
      <c r="E15" s="10">
        <v>2</v>
      </c>
      <c r="F15" s="10"/>
    </row>
    <row r="16" spans="1:7" ht="25.5" customHeight="1" thickBot="1" x14ac:dyDescent="0.3">
      <c r="A16" s="3" t="s">
        <v>8</v>
      </c>
      <c r="B16" s="7">
        <f t="shared" si="0"/>
        <v>36</v>
      </c>
      <c r="C16" s="7">
        <f>SUM(C17:C20)</f>
        <v>2</v>
      </c>
      <c r="D16" s="7">
        <f>SUM(D17:D20)</f>
        <v>34</v>
      </c>
      <c r="E16" s="7">
        <f>SUM(E17:E20)</f>
        <v>36</v>
      </c>
      <c r="F16" s="7">
        <f>SUM(F17:F20)</f>
        <v>0</v>
      </c>
    </row>
    <row r="17" spans="1:6" ht="25.5" customHeight="1" x14ac:dyDescent="0.25">
      <c r="A17" s="5" t="s">
        <v>9</v>
      </c>
      <c r="B17" s="17">
        <f t="shared" si="0"/>
        <v>13</v>
      </c>
      <c r="C17" s="10">
        <v>1</v>
      </c>
      <c r="D17" s="10">
        <v>12</v>
      </c>
      <c r="E17" s="10">
        <v>13</v>
      </c>
      <c r="F17" s="10"/>
    </row>
    <row r="18" spans="1:6" ht="25.5" customHeight="1" x14ac:dyDescent="0.25">
      <c r="A18" s="4" t="s">
        <v>10</v>
      </c>
      <c r="B18" s="17">
        <f t="shared" si="0"/>
        <v>9</v>
      </c>
      <c r="C18" s="10"/>
      <c r="D18" s="10">
        <v>9</v>
      </c>
      <c r="E18" s="10">
        <v>9</v>
      </c>
      <c r="F18" s="10"/>
    </row>
    <row r="19" spans="1:6" ht="25.5" customHeight="1" x14ac:dyDescent="0.25">
      <c r="A19" s="4" t="s">
        <v>11</v>
      </c>
      <c r="B19" s="17">
        <f>SUM(C19:D19)</f>
        <v>8</v>
      </c>
      <c r="C19" s="10">
        <v>1</v>
      </c>
      <c r="D19" s="10">
        <v>7</v>
      </c>
      <c r="E19" s="10">
        <v>8</v>
      </c>
      <c r="F19" s="10"/>
    </row>
    <row r="20" spans="1:6" ht="25.5" customHeight="1" thickBot="1" x14ac:dyDescent="0.3">
      <c r="A20" s="4" t="s">
        <v>25</v>
      </c>
      <c r="B20" s="17">
        <f t="shared" si="0"/>
        <v>6</v>
      </c>
      <c r="C20" s="10"/>
      <c r="D20" s="10">
        <v>6</v>
      </c>
      <c r="E20" s="10">
        <v>6</v>
      </c>
      <c r="F20" s="10"/>
    </row>
    <row r="21" spans="1:6" ht="25.5" customHeight="1" thickBot="1" x14ac:dyDescent="0.3">
      <c r="A21" s="3" t="s">
        <v>12</v>
      </c>
      <c r="B21" s="11">
        <f t="shared" si="0"/>
        <v>472</v>
      </c>
      <c r="C21" s="11">
        <f>SUM(C22:C24)</f>
        <v>115</v>
      </c>
      <c r="D21" s="11">
        <f>SUM(D22:D24)</f>
        <v>357</v>
      </c>
      <c r="E21" s="11">
        <f>SUM(E22:E24)</f>
        <v>263</v>
      </c>
      <c r="F21" s="11">
        <f>SUM(F22:F24)</f>
        <v>209</v>
      </c>
    </row>
    <row r="22" spans="1:6" ht="25.5" customHeight="1" x14ac:dyDescent="0.25">
      <c r="A22" s="4" t="s">
        <v>13</v>
      </c>
      <c r="B22" s="12">
        <f t="shared" si="0"/>
        <v>121</v>
      </c>
      <c r="C22" s="12">
        <v>31</v>
      </c>
      <c r="D22" s="12">
        <v>90</v>
      </c>
      <c r="E22" s="12">
        <v>66</v>
      </c>
      <c r="F22" s="12">
        <v>55</v>
      </c>
    </row>
    <row r="23" spans="1:6" ht="25.5" customHeight="1" x14ac:dyDescent="0.25">
      <c r="A23" s="4" t="s">
        <v>14</v>
      </c>
      <c r="B23" s="9">
        <f t="shared" si="0"/>
        <v>211</v>
      </c>
      <c r="C23" s="9">
        <v>42</v>
      </c>
      <c r="D23" s="9">
        <v>169</v>
      </c>
      <c r="E23" s="9">
        <v>119</v>
      </c>
      <c r="F23" s="9">
        <v>92</v>
      </c>
    </row>
    <row r="24" spans="1:6" ht="25.5" customHeight="1" thickBot="1" x14ac:dyDescent="0.3">
      <c r="A24" s="14" t="s">
        <v>15</v>
      </c>
      <c r="B24" s="15">
        <f t="shared" si="0"/>
        <v>140</v>
      </c>
      <c r="C24" s="15">
        <v>42</v>
      </c>
      <c r="D24" s="15">
        <v>98</v>
      </c>
      <c r="E24" s="15">
        <v>78</v>
      </c>
      <c r="F24" s="15">
        <v>62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8EC6-DC72-4C1D-B972-55975F9A9462}">
  <dimension ref="A1:G25"/>
  <sheetViews>
    <sheetView showGridLines="0" zoomScale="55" zoomScaleNormal="55" zoomScaleSheetLayoutView="55" workbookViewId="0">
      <selection activeCell="K30" sqref="K30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37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61" t="s">
        <v>1</v>
      </c>
      <c r="B8" s="63" t="s">
        <v>2</v>
      </c>
      <c r="C8" s="65" t="s">
        <v>17</v>
      </c>
      <c r="D8" s="66"/>
      <c r="E8" s="65" t="s">
        <v>20</v>
      </c>
      <c r="F8" s="66"/>
    </row>
    <row r="9" spans="1:7" ht="24.75" customHeight="1" thickBot="1" x14ac:dyDescent="0.3">
      <c r="A9" s="62"/>
      <c r="B9" s="64"/>
      <c r="C9" s="33" t="s">
        <v>18</v>
      </c>
      <c r="D9" s="33" t="s">
        <v>19</v>
      </c>
      <c r="E9" s="33" t="s">
        <v>21</v>
      </c>
      <c r="F9" s="33" t="s">
        <v>22</v>
      </c>
    </row>
    <row r="10" spans="1:7" ht="25.5" customHeight="1" thickBot="1" x14ac:dyDescent="0.3">
      <c r="A10" s="31" t="s">
        <v>16</v>
      </c>
      <c r="B10" s="37">
        <f>+JULIO!B10+AGOSTO!B10+SETIEMBRE!B10</f>
        <v>1652</v>
      </c>
      <c r="C10" s="37">
        <f>+JULIO!C10+AGOSTO!C10+SETIEMBRE!C10</f>
        <v>357</v>
      </c>
      <c r="D10" s="37">
        <f>+JULIO!D10+AGOSTO!D10+SETIEMBRE!D10</f>
        <v>1295</v>
      </c>
      <c r="E10" s="37">
        <f>+JULIO!E10+AGOSTO!E10+SETIEMBRE!E10</f>
        <v>1014</v>
      </c>
      <c r="F10" s="40">
        <f>+JULIO!F10+AGOSTO!F10+SETIEMBRE!F10</f>
        <v>638</v>
      </c>
    </row>
    <row r="11" spans="1:7" ht="25.5" customHeight="1" thickBot="1" x14ac:dyDescent="0.3">
      <c r="A11" s="34" t="s">
        <v>3</v>
      </c>
      <c r="B11" s="38">
        <f>+JULIO!B11+AGOSTO!B11+SETIEMBRE!B11</f>
        <v>29</v>
      </c>
      <c r="C11" s="38">
        <f>+JULIO!C11+AGOSTO!C11+SETIEMBRE!C11</f>
        <v>0</v>
      </c>
      <c r="D11" s="38">
        <f>+JULIO!D11+AGOSTO!D11+SETIEMBRE!D11</f>
        <v>29</v>
      </c>
      <c r="E11" s="38">
        <f>+JULIO!E11+AGOSTO!E11+SETIEMBRE!E11</f>
        <v>29</v>
      </c>
      <c r="F11" s="41">
        <f>+JULIO!F11+AGOSTO!F11+SETIEMBRE!F11</f>
        <v>0</v>
      </c>
      <c r="G11" s="22"/>
    </row>
    <row r="12" spans="1:7" ht="25.5" customHeight="1" x14ac:dyDescent="0.25">
      <c r="A12" s="4" t="s">
        <v>4</v>
      </c>
      <c r="B12" s="39">
        <f>+JULIO!B12+AGOSTO!B12+SETIEMBRE!B12</f>
        <v>21</v>
      </c>
      <c r="C12" s="39">
        <f>+JULIO!C12+AGOSTO!C12+SETIEMBRE!C12</f>
        <v>0</v>
      </c>
      <c r="D12" s="39">
        <f>+JULIO!D12+AGOSTO!D12+SETIEMBRE!D12</f>
        <v>21</v>
      </c>
      <c r="E12" s="39">
        <f>+JULIO!E12+AGOSTO!E12+SETIEMBRE!E12</f>
        <v>21</v>
      </c>
      <c r="F12" s="42">
        <f>+JULIO!F12+AGOSTO!F12+SETIEMBRE!F12</f>
        <v>0</v>
      </c>
    </row>
    <row r="13" spans="1:7" ht="25.5" customHeight="1" thickBot="1" x14ac:dyDescent="0.3">
      <c r="A13" s="4" t="s">
        <v>5</v>
      </c>
      <c r="B13" s="39">
        <f>+JULIO!B13+AGOSTO!B13+SETIEMBRE!B13</f>
        <v>8</v>
      </c>
      <c r="C13" s="39">
        <f>+JULIO!C13+AGOSTO!C13+SETIEMBRE!C13</f>
        <v>0</v>
      </c>
      <c r="D13" s="39">
        <f>+JULIO!D13+AGOSTO!D13+SETIEMBRE!D13</f>
        <v>8</v>
      </c>
      <c r="E13" s="39">
        <f>+JULIO!E13+AGOSTO!E13+SETIEMBRE!E13</f>
        <v>8</v>
      </c>
      <c r="F13" s="42">
        <f>+JULIO!F13+AGOSTO!F13+SETIEMBRE!F13</f>
        <v>0</v>
      </c>
    </row>
    <row r="14" spans="1:7" ht="25.5" customHeight="1" thickBot="1" x14ac:dyDescent="0.3">
      <c r="A14" s="34" t="s">
        <v>6</v>
      </c>
      <c r="B14" s="38">
        <f>+JULIO!B14+AGOSTO!B14+SETIEMBRE!B14</f>
        <v>19</v>
      </c>
      <c r="C14" s="38">
        <f>+JULIO!C14+AGOSTO!C14+SETIEMBRE!C14</f>
        <v>2</v>
      </c>
      <c r="D14" s="38">
        <f>+JULIO!D14+AGOSTO!D14+SETIEMBRE!D14</f>
        <v>17</v>
      </c>
      <c r="E14" s="38">
        <f>+JULIO!E14+AGOSTO!E14+SETIEMBRE!E14</f>
        <v>19</v>
      </c>
      <c r="F14" s="41">
        <f>+JULIO!F14+AGOSTO!F14+SETIEMBRE!F14</f>
        <v>0</v>
      </c>
    </row>
    <row r="15" spans="1:7" ht="25.5" customHeight="1" thickBot="1" x14ac:dyDescent="0.3">
      <c r="A15" s="4" t="s">
        <v>7</v>
      </c>
      <c r="B15" s="39">
        <f>+JULIO!B15+AGOSTO!B15+SETIEMBRE!B15</f>
        <v>19</v>
      </c>
      <c r="C15" s="39">
        <f>+JULIO!C15+AGOSTO!C15+SETIEMBRE!C15</f>
        <v>2</v>
      </c>
      <c r="D15" s="39">
        <f>+JULIO!D15+AGOSTO!D15+SETIEMBRE!D15</f>
        <v>17</v>
      </c>
      <c r="E15" s="39">
        <f>+JULIO!E15+AGOSTO!E15+SETIEMBRE!E15</f>
        <v>19</v>
      </c>
      <c r="F15" s="42">
        <f>+JULIO!F15+AGOSTO!F15+SETIEMBRE!F15</f>
        <v>0</v>
      </c>
    </row>
    <row r="16" spans="1:7" ht="25.5" customHeight="1" thickBot="1" x14ac:dyDescent="0.3">
      <c r="A16" s="34" t="s">
        <v>8</v>
      </c>
      <c r="B16" s="38">
        <f>+JULIO!B16+AGOSTO!B16+SETIEMBRE!B16</f>
        <v>123</v>
      </c>
      <c r="C16" s="38">
        <f>+JULIO!C16+AGOSTO!C16+SETIEMBRE!C16</f>
        <v>11</v>
      </c>
      <c r="D16" s="38">
        <f>+JULIO!D16+AGOSTO!D16+SETIEMBRE!D16</f>
        <v>112</v>
      </c>
      <c r="E16" s="38">
        <f>+JULIO!E16+AGOSTO!E16+SETIEMBRE!E16</f>
        <v>121</v>
      </c>
      <c r="F16" s="41">
        <f>+JULIO!F16+AGOSTO!F16+SETIEMBRE!F16</f>
        <v>2</v>
      </c>
    </row>
    <row r="17" spans="1:6" ht="25.5" customHeight="1" x14ac:dyDescent="0.25">
      <c r="A17" s="5" t="s">
        <v>9</v>
      </c>
      <c r="B17" s="39">
        <f>+JULIO!B17+AGOSTO!B17+SETIEMBRE!B17</f>
        <v>42</v>
      </c>
      <c r="C17" s="39">
        <f>+JULIO!C17+AGOSTO!C17+SETIEMBRE!C17</f>
        <v>4</v>
      </c>
      <c r="D17" s="39">
        <f>+JULIO!D17+AGOSTO!D17+SETIEMBRE!D17</f>
        <v>38</v>
      </c>
      <c r="E17" s="39">
        <f>+JULIO!E17+AGOSTO!E17+SETIEMBRE!E17</f>
        <v>41</v>
      </c>
      <c r="F17" s="42">
        <f>+JULIO!F17+AGOSTO!F17+SETIEMBRE!F17</f>
        <v>1</v>
      </c>
    </row>
    <row r="18" spans="1:6" ht="25.5" customHeight="1" x14ac:dyDescent="0.25">
      <c r="A18" s="4" t="s">
        <v>10</v>
      </c>
      <c r="B18" s="39">
        <f>+JULIO!B18+AGOSTO!B18+SETIEMBRE!B18</f>
        <v>34</v>
      </c>
      <c r="C18" s="39">
        <f>+JULIO!C18+AGOSTO!C18+SETIEMBRE!C18</f>
        <v>2</v>
      </c>
      <c r="D18" s="39">
        <f>+JULIO!D18+AGOSTO!D18+SETIEMBRE!D18</f>
        <v>32</v>
      </c>
      <c r="E18" s="39">
        <f>+JULIO!E18+AGOSTO!E18+SETIEMBRE!E18</f>
        <v>34</v>
      </c>
      <c r="F18" s="42">
        <f>+JULIO!F18+AGOSTO!F18+SETIEMBRE!F18</f>
        <v>0</v>
      </c>
    </row>
    <row r="19" spans="1:6" ht="25.5" customHeight="1" x14ac:dyDescent="0.25">
      <c r="A19" s="4" t="s">
        <v>11</v>
      </c>
      <c r="B19" s="39">
        <f>+JULIO!B19+AGOSTO!B19+SETIEMBRE!B19</f>
        <v>22</v>
      </c>
      <c r="C19" s="39">
        <f>+JULIO!C19+AGOSTO!C19+SETIEMBRE!C19</f>
        <v>2</v>
      </c>
      <c r="D19" s="39">
        <f>+JULIO!D19+AGOSTO!D19+SETIEMBRE!D19</f>
        <v>20</v>
      </c>
      <c r="E19" s="39">
        <f>+JULIO!E19+AGOSTO!E19+SETIEMBRE!E19</f>
        <v>22</v>
      </c>
      <c r="F19" s="42">
        <f>+JULIO!F19+AGOSTO!F19+SETIEMBRE!F19</f>
        <v>0</v>
      </c>
    </row>
    <row r="20" spans="1:6" ht="25.5" customHeight="1" thickBot="1" x14ac:dyDescent="0.3">
      <c r="A20" s="4" t="s">
        <v>25</v>
      </c>
      <c r="B20" s="39">
        <f>+JULIO!B20+AGOSTO!B20+SETIEMBRE!B20</f>
        <v>25</v>
      </c>
      <c r="C20" s="39">
        <f>+JULIO!C20+AGOSTO!C20+SETIEMBRE!C20</f>
        <v>3</v>
      </c>
      <c r="D20" s="39">
        <f>+JULIO!D20+AGOSTO!D20+SETIEMBRE!D20</f>
        <v>22</v>
      </c>
      <c r="E20" s="39">
        <f>+JULIO!E20+AGOSTO!E20+SETIEMBRE!E20</f>
        <v>24</v>
      </c>
      <c r="F20" s="42">
        <f>+JULIO!F20+AGOSTO!F20+SETIEMBRE!F20</f>
        <v>1</v>
      </c>
    </row>
    <row r="21" spans="1:6" ht="25.5" customHeight="1" thickBot="1" x14ac:dyDescent="0.3">
      <c r="A21" s="34" t="s">
        <v>12</v>
      </c>
      <c r="B21" s="38">
        <f>+JULIO!B21+AGOSTO!B21+SETIEMBRE!B21</f>
        <v>1481</v>
      </c>
      <c r="C21" s="38">
        <f>+JULIO!C21+AGOSTO!C21+SETIEMBRE!C21</f>
        <v>344</v>
      </c>
      <c r="D21" s="38">
        <f>+JULIO!D21+AGOSTO!D21+SETIEMBRE!D21</f>
        <v>1137</v>
      </c>
      <c r="E21" s="38">
        <f>+JULIO!E21+AGOSTO!E21+SETIEMBRE!E21</f>
        <v>845</v>
      </c>
      <c r="F21" s="41">
        <f>+JULIO!F21+AGOSTO!F21+SETIEMBRE!F21</f>
        <v>636</v>
      </c>
    </row>
    <row r="22" spans="1:6" ht="25.5" customHeight="1" x14ac:dyDescent="0.25">
      <c r="A22" s="4" t="s">
        <v>13</v>
      </c>
      <c r="B22" s="39">
        <f>+JULIO!B22+AGOSTO!B22+SETIEMBRE!B22</f>
        <v>349</v>
      </c>
      <c r="C22" s="39">
        <f>+JULIO!C22+AGOSTO!C22+SETIEMBRE!C22</f>
        <v>101</v>
      </c>
      <c r="D22" s="39">
        <f>+JULIO!D22+AGOSTO!D22+SETIEMBRE!D22</f>
        <v>248</v>
      </c>
      <c r="E22" s="39">
        <f>+JULIO!E22+AGOSTO!E22+SETIEMBRE!E22</f>
        <v>197</v>
      </c>
      <c r="F22" s="42">
        <f>+JULIO!F22+AGOSTO!F22+SETIEMBRE!F22</f>
        <v>152</v>
      </c>
    </row>
    <row r="23" spans="1:6" ht="25.5" customHeight="1" x14ac:dyDescent="0.25">
      <c r="A23" s="4" t="s">
        <v>14</v>
      </c>
      <c r="B23" s="39">
        <f>+JULIO!B23+AGOSTO!B23+SETIEMBRE!B23</f>
        <v>677</v>
      </c>
      <c r="C23" s="39">
        <f>+JULIO!C23+AGOSTO!C23+SETIEMBRE!C23</f>
        <v>111</v>
      </c>
      <c r="D23" s="39">
        <f>+JULIO!D23+AGOSTO!D23+SETIEMBRE!D23</f>
        <v>566</v>
      </c>
      <c r="E23" s="39">
        <f>+JULIO!E23+AGOSTO!E23+SETIEMBRE!E23</f>
        <v>372</v>
      </c>
      <c r="F23" s="42">
        <f>+JULIO!F23+AGOSTO!F23+SETIEMBRE!F23</f>
        <v>305</v>
      </c>
    </row>
    <row r="24" spans="1:6" ht="25.5" customHeight="1" thickBot="1" x14ac:dyDescent="0.3">
      <c r="A24" s="14" t="s">
        <v>15</v>
      </c>
      <c r="B24" s="43">
        <f>+JULIO!B24+AGOSTO!B24+SETIEMBRE!B24</f>
        <v>455</v>
      </c>
      <c r="C24" s="43">
        <f>+JULIO!C24+AGOSTO!C24+SETIEMBRE!C24</f>
        <v>132</v>
      </c>
      <c r="D24" s="43">
        <f>+JULIO!D24+AGOSTO!D24+SETIEMBRE!D24</f>
        <v>323</v>
      </c>
      <c r="E24" s="43">
        <f>+JULIO!E24+AGOSTO!E24+SETIEMBRE!E24</f>
        <v>276</v>
      </c>
      <c r="F24" s="44">
        <f>+JULIO!F24+AGOSTO!F24+SETIEMBRE!F24</f>
        <v>179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showGridLines="0" zoomScale="55" zoomScaleNormal="55" zoomScaleSheetLayoutView="55" workbookViewId="0">
      <selection activeCell="A15" sqref="A15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38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480</v>
      </c>
      <c r="C10" s="18">
        <f>SUM(,C21,C16,C14,C11)</f>
        <v>99</v>
      </c>
      <c r="D10" s="18">
        <f>SUM(,D21,D16,D14,D11)</f>
        <v>381</v>
      </c>
      <c r="E10" s="18">
        <f>SUM(,E21,E16,E14,E11)</f>
        <v>285</v>
      </c>
      <c r="F10" s="18">
        <f>SUM(,F21,F16,F14,F11)</f>
        <v>195</v>
      </c>
    </row>
    <row r="11" spans="1:7" ht="25.5" customHeight="1" thickBot="1" x14ac:dyDescent="0.3">
      <c r="A11" s="3" t="s">
        <v>3</v>
      </c>
      <c r="B11" s="16">
        <f t="shared" ref="B11:B24" si="0">SUM(C11:D11)</f>
        <v>8</v>
      </c>
      <c r="C11" s="20">
        <f>SUM(C12:C13)</f>
        <v>0</v>
      </c>
      <c r="D11" s="7">
        <f>SUM(D12:D13)</f>
        <v>8</v>
      </c>
      <c r="E11" s="20">
        <f>SUM(E12:E13)</f>
        <v>8</v>
      </c>
      <c r="F11" s="20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6</v>
      </c>
      <c r="C12" s="10">
        <v>0</v>
      </c>
      <c r="D12" s="8">
        <v>6</v>
      </c>
      <c r="E12" s="8">
        <v>6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0"/>
        <v>2</v>
      </c>
      <c r="C13" s="10">
        <v>0</v>
      </c>
      <c r="D13" s="9">
        <v>2</v>
      </c>
      <c r="E13" s="9">
        <v>2</v>
      </c>
      <c r="F13" s="10">
        <v>0</v>
      </c>
    </row>
    <row r="14" spans="1:7" ht="25.5" customHeight="1" thickBot="1" x14ac:dyDescent="0.3">
      <c r="A14" s="3" t="s">
        <v>6</v>
      </c>
      <c r="B14" s="7">
        <f t="shared" si="0"/>
        <v>4</v>
      </c>
      <c r="C14" s="7">
        <f>+C15</f>
        <v>1</v>
      </c>
      <c r="D14" s="7">
        <f>+D15</f>
        <v>3</v>
      </c>
      <c r="E14" s="7">
        <f>+E15</f>
        <v>4</v>
      </c>
      <c r="F14" s="20">
        <f>+F15</f>
        <v>0</v>
      </c>
    </row>
    <row r="15" spans="1:7" ht="25.5" customHeight="1" thickBot="1" x14ac:dyDescent="0.3">
      <c r="A15" s="4" t="s">
        <v>7</v>
      </c>
      <c r="B15" s="17">
        <f t="shared" si="0"/>
        <v>4</v>
      </c>
      <c r="C15" s="10">
        <v>1</v>
      </c>
      <c r="D15" s="10">
        <v>3</v>
      </c>
      <c r="E15" s="10">
        <v>4</v>
      </c>
      <c r="F15" s="10">
        <v>0</v>
      </c>
    </row>
    <row r="16" spans="1:7" ht="25.5" customHeight="1" thickBot="1" x14ac:dyDescent="0.3">
      <c r="A16" s="3" t="s">
        <v>8</v>
      </c>
      <c r="B16" s="7">
        <f t="shared" si="0"/>
        <v>25</v>
      </c>
      <c r="C16" s="7">
        <f>SUM(C17:C20)</f>
        <v>2</v>
      </c>
      <c r="D16" s="7">
        <f>SUM(D17:D20)</f>
        <v>23</v>
      </c>
      <c r="E16" s="7">
        <f>SUM(E17:E20)</f>
        <v>22</v>
      </c>
      <c r="F16" s="7">
        <f>SUM(F17:F20)</f>
        <v>3</v>
      </c>
    </row>
    <row r="17" spans="1:6" ht="25.5" customHeight="1" x14ac:dyDescent="0.25">
      <c r="A17" s="5" t="s">
        <v>9</v>
      </c>
      <c r="B17" s="17">
        <f t="shared" si="0"/>
        <v>11</v>
      </c>
      <c r="C17" s="10">
        <v>0</v>
      </c>
      <c r="D17" s="10">
        <v>11</v>
      </c>
      <c r="E17" s="10">
        <v>11</v>
      </c>
      <c r="F17" s="10">
        <v>0</v>
      </c>
    </row>
    <row r="18" spans="1:6" ht="25.5" customHeight="1" x14ac:dyDescent="0.25">
      <c r="A18" s="4" t="s">
        <v>10</v>
      </c>
      <c r="B18" s="17">
        <f t="shared" si="0"/>
        <v>4</v>
      </c>
      <c r="C18" s="10">
        <v>1</v>
      </c>
      <c r="D18" s="10">
        <v>3</v>
      </c>
      <c r="E18" s="10">
        <v>3</v>
      </c>
      <c r="F18" s="10">
        <v>1</v>
      </c>
    </row>
    <row r="19" spans="1:6" ht="25.5" customHeight="1" x14ac:dyDescent="0.25">
      <c r="A19" s="4" t="s">
        <v>11</v>
      </c>
      <c r="B19" s="17">
        <f>SUM(C19:D19)</f>
        <v>4</v>
      </c>
      <c r="C19" s="10">
        <v>1</v>
      </c>
      <c r="D19" s="10">
        <v>3</v>
      </c>
      <c r="E19" s="10">
        <v>3</v>
      </c>
      <c r="F19" s="10">
        <v>1</v>
      </c>
    </row>
    <row r="20" spans="1:6" ht="25.5" customHeight="1" thickBot="1" x14ac:dyDescent="0.3">
      <c r="A20" s="4" t="s">
        <v>25</v>
      </c>
      <c r="B20" s="17">
        <f t="shared" si="0"/>
        <v>6</v>
      </c>
      <c r="C20" s="10">
        <v>0</v>
      </c>
      <c r="D20" s="10">
        <v>6</v>
      </c>
      <c r="E20" s="10">
        <v>5</v>
      </c>
      <c r="F20" s="10">
        <v>1</v>
      </c>
    </row>
    <row r="21" spans="1:6" ht="25.5" customHeight="1" thickBot="1" x14ac:dyDescent="0.3">
      <c r="A21" s="3" t="s">
        <v>12</v>
      </c>
      <c r="B21" s="11">
        <f t="shared" si="0"/>
        <v>443</v>
      </c>
      <c r="C21" s="11">
        <f>SUM(C22:C24)</f>
        <v>96</v>
      </c>
      <c r="D21" s="11">
        <f>SUM(D22:D24)</f>
        <v>347</v>
      </c>
      <c r="E21" s="11">
        <f>SUM(E22:E24)</f>
        <v>251</v>
      </c>
      <c r="F21" s="11">
        <f>SUM(F22:F24)</f>
        <v>192</v>
      </c>
    </row>
    <row r="22" spans="1:6" ht="25.5" customHeight="1" x14ac:dyDescent="0.25">
      <c r="A22" s="4" t="s">
        <v>13</v>
      </c>
      <c r="B22" s="12">
        <f t="shared" si="0"/>
        <v>124</v>
      </c>
      <c r="C22" s="12">
        <v>36</v>
      </c>
      <c r="D22" s="12">
        <v>88</v>
      </c>
      <c r="E22" s="12">
        <v>70</v>
      </c>
      <c r="F22" s="12">
        <v>54</v>
      </c>
    </row>
    <row r="23" spans="1:6" ht="25.5" customHeight="1" x14ac:dyDescent="0.25">
      <c r="A23" s="4" t="s">
        <v>14</v>
      </c>
      <c r="B23" s="9">
        <f t="shared" si="0"/>
        <v>180</v>
      </c>
      <c r="C23" s="9">
        <v>17</v>
      </c>
      <c r="D23" s="9">
        <v>163</v>
      </c>
      <c r="E23" s="9">
        <v>105</v>
      </c>
      <c r="F23" s="9">
        <v>75</v>
      </c>
    </row>
    <row r="24" spans="1:6" ht="25.5" customHeight="1" thickBot="1" x14ac:dyDescent="0.3">
      <c r="A24" s="14" t="s">
        <v>15</v>
      </c>
      <c r="B24" s="15">
        <f t="shared" si="0"/>
        <v>139</v>
      </c>
      <c r="C24" s="15">
        <v>43</v>
      </c>
      <c r="D24" s="15">
        <v>96</v>
      </c>
      <c r="E24" s="15">
        <v>76</v>
      </c>
      <c r="F24" s="15">
        <v>63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5"/>
  <sheetViews>
    <sheetView showGridLines="0" tabSelected="1" zoomScale="55" zoomScaleNormal="55" zoomScaleSheetLayoutView="55" workbookViewId="0">
      <selection activeCell="F24" sqref="C11:F24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39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473</v>
      </c>
      <c r="C10" s="18">
        <f>SUM(,C21,C16,C14,C11)</f>
        <v>98</v>
      </c>
      <c r="D10" s="18">
        <f>SUM(,D21,D16,D14,D11)</f>
        <v>375</v>
      </c>
      <c r="E10" s="18">
        <f>SUM(,E21,E16,E14,E11)</f>
        <v>270</v>
      </c>
      <c r="F10" s="18">
        <f>SUM(,F21,F16,F14,F11)</f>
        <v>203</v>
      </c>
    </row>
    <row r="11" spans="1:7" ht="25.5" customHeight="1" thickBot="1" x14ac:dyDescent="0.3">
      <c r="A11" s="3" t="s">
        <v>3</v>
      </c>
      <c r="B11" s="16">
        <f t="shared" ref="B11:B24" si="0">SUM(C11:D11)</f>
        <v>6</v>
      </c>
      <c r="C11" s="20">
        <f>SUM(C12:C13)</f>
        <v>0</v>
      </c>
      <c r="D11" s="7">
        <f>SUM(D12:D13)</f>
        <v>6</v>
      </c>
      <c r="E11" s="7">
        <f>SUM(E12:E13)</f>
        <v>6</v>
      </c>
      <c r="F11" s="20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2</v>
      </c>
      <c r="C12" s="28">
        <v>0</v>
      </c>
      <c r="D12" s="8">
        <v>2</v>
      </c>
      <c r="E12" s="8">
        <v>2</v>
      </c>
      <c r="F12" s="28">
        <v>0</v>
      </c>
    </row>
    <row r="13" spans="1:7" ht="25.5" customHeight="1" thickBot="1" x14ac:dyDescent="0.3">
      <c r="A13" s="4" t="s">
        <v>5</v>
      </c>
      <c r="B13" s="17">
        <f t="shared" si="0"/>
        <v>4</v>
      </c>
      <c r="C13" s="29">
        <v>0</v>
      </c>
      <c r="D13" s="9">
        <v>4</v>
      </c>
      <c r="E13" s="9">
        <v>4</v>
      </c>
      <c r="F13" s="28">
        <v>0</v>
      </c>
    </row>
    <row r="14" spans="1:7" ht="25.5" customHeight="1" thickBot="1" x14ac:dyDescent="0.3">
      <c r="A14" s="3" t="s">
        <v>6</v>
      </c>
      <c r="B14" s="7">
        <f t="shared" si="0"/>
        <v>4</v>
      </c>
      <c r="C14" s="20">
        <f>+C15</f>
        <v>1</v>
      </c>
      <c r="D14" s="7">
        <f>+D15</f>
        <v>3</v>
      </c>
      <c r="E14" s="7">
        <f>+E15</f>
        <v>4</v>
      </c>
      <c r="F14" s="20">
        <f>+F15</f>
        <v>0</v>
      </c>
    </row>
    <row r="15" spans="1:7" ht="25.5" customHeight="1" thickBot="1" x14ac:dyDescent="0.3">
      <c r="A15" s="4" t="s">
        <v>7</v>
      </c>
      <c r="B15" s="17">
        <f t="shared" si="0"/>
        <v>4</v>
      </c>
      <c r="C15" s="28">
        <v>1</v>
      </c>
      <c r="D15" s="10">
        <v>3</v>
      </c>
      <c r="E15" s="10">
        <v>4</v>
      </c>
      <c r="F15" s="28">
        <v>0</v>
      </c>
    </row>
    <row r="16" spans="1:7" ht="25.5" customHeight="1" thickBot="1" x14ac:dyDescent="0.3">
      <c r="A16" s="3" t="s">
        <v>8</v>
      </c>
      <c r="B16" s="7">
        <f t="shared" si="0"/>
        <v>38</v>
      </c>
      <c r="C16" s="7">
        <f>SUM(C17:C20)</f>
        <v>1</v>
      </c>
      <c r="D16" s="7">
        <f>SUM(D17:D20)</f>
        <v>37</v>
      </c>
      <c r="E16" s="7">
        <f>SUM(E17:E20)</f>
        <v>35</v>
      </c>
      <c r="F16" s="7">
        <f>SUM(F17:F20)</f>
        <v>3</v>
      </c>
    </row>
    <row r="17" spans="1:6" ht="25.5" customHeight="1" x14ac:dyDescent="0.25">
      <c r="A17" s="5" t="s">
        <v>9</v>
      </c>
      <c r="B17" s="17">
        <f t="shared" si="0"/>
        <v>11</v>
      </c>
      <c r="C17" s="10">
        <v>1</v>
      </c>
      <c r="D17" s="10">
        <v>10</v>
      </c>
      <c r="E17" s="10">
        <v>10</v>
      </c>
      <c r="F17" s="28">
        <v>1</v>
      </c>
    </row>
    <row r="18" spans="1:6" ht="25.5" customHeight="1" x14ac:dyDescent="0.25">
      <c r="A18" s="4" t="s">
        <v>10</v>
      </c>
      <c r="B18" s="17">
        <f t="shared" si="0"/>
        <v>8</v>
      </c>
      <c r="C18" s="10">
        <v>0</v>
      </c>
      <c r="D18" s="10">
        <v>8</v>
      </c>
      <c r="E18" s="10">
        <v>7</v>
      </c>
      <c r="F18" s="10">
        <v>1</v>
      </c>
    </row>
    <row r="19" spans="1:6" ht="25.5" customHeight="1" x14ac:dyDescent="0.25">
      <c r="A19" s="4" t="s">
        <v>11</v>
      </c>
      <c r="B19" s="17">
        <f>SUM(C19:D19)</f>
        <v>4</v>
      </c>
      <c r="C19" s="28">
        <v>0</v>
      </c>
      <c r="D19" s="10">
        <v>4</v>
      </c>
      <c r="E19" s="10">
        <v>4</v>
      </c>
      <c r="F19" s="28">
        <v>0</v>
      </c>
    </row>
    <row r="20" spans="1:6" ht="25.5" customHeight="1" thickBot="1" x14ac:dyDescent="0.3">
      <c r="A20" s="4" t="s">
        <v>25</v>
      </c>
      <c r="B20" s="17">
        <f t="shared" si="0"/>
        <v>15</v>
      </c>
      <c r="C20" s="10">
        <v>0</v>
      </c>
      <c r="D20" s="10">
        <v>15</v>
      </c>
      <c r="E20" s="10">
        <v>14</v>
      </c>
      <c r="F20" s="28">
        <v>1</v>
      </c>
    </row>
    <row r="21" spans="1:6" ht="25.5" customHeight="1" thickBot="1" x14ac:dyDescent="0.3">
      <c r="A21" s="3" t="s">
        <v>12</v>
      </c>
      <c r="B21" s="11">
        <f t="shared" si="0"/>
        <v>425</v>
      </c>
      <c r="C21" s="11">
        <f>SUM(C22:C24)</f>
        <v>96</v>
      </c>
      <c r="D21" s="11">
        <f>SUM(D22:D24)</f>
        <v>329</v>
      </c>
      <c r="E21" s="11">
        <f>SUM(E22:E24)</f>
        <v>225</v>
      </c>
      <c r="F21" s="11">
        <f>SUM(F22:F24)</f>
        <v>200</v>
      </c>
    </row>
    <row r="22" spans="1:6" ht="25.5" customHeight="1" x14ac:dyDescent="0.25">
      <c r="A22" s="4" t="s">
        <v>13</v>
      </c>
      <c r="B22" s="12">
        <f>SUM(C22:D22)</f>
        <v>106</v>
      </c>
      <c r="C22" s="12">
        <v>27</v>
      </c>
      <c r="D22" s="12">
        <v>79</v>
      </c>
      <c r="E22" s="12">
        <v>42</v>
      </c>
      <c r="F22" s="12">
        <v>64</v>
      </c>
    </row>
    <row r="23" spans="1:6" ht="25.5" customHeight="1" x14ac:dyDescent="0.25">
      <c r="A23" s="4" t="s">
        <v>14</v>
      </c>
      <c r="B23" s="9">
        <f t="shared" si="0"/>
        <v>201</v>
      </c>
      <c r="C23" s="9">
        <v>40</v>
      </c>
      <c r="D23" s="9">
        <v>161</v>
      </c>
      <c r="E23" s="9">
        <v>112</v>
      </c>
      <c r="F23" s="9">
        <v>89</v>
      </c>
    </row>
    <row r="24" spans="1:6" ht="25.5" customHeight="1" thickBot="1" x14ac:dyDescent="0.3">
      <c r="A24" s="14" t="s">
        <v>15</v>
      </c>
      <c r="B24" s="15">
        <f t="shared" si="0"/>
        <v>118</v>
      </c>
      <c r="C24" s="15">
        <v>29</v>
      </c>
      <c r="D24" s="15">
        <v>89</v>
      </c>
      <c r="E24" s="15">
        <v>71</v>
      </c>
      <c r="F24" s="15">
        <v>47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5"/>
  <sheetViews>
    <sheetView showGridLines="0" zoomScale="55" zoomScaleNormal="55" zoomScaleSheetLayoutView="55" workbookViewId="0">
      <selection activeCell="D33" sqref="D33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40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486</v>
      </c>
      <c r="C10" s="18">
        <f>SUM(,C21,C16,C14,C11)</f>
        <v>120</v>
      </c>
      <c r="D10" s="18">
        <f>SUM(,D21,D16,D14,D11)</f>
        <v>366</v>
      </c>
      <c r="E10" s="18">
        <f>SUM(,E21,E16,E14,E11)</f>
        <v>284</v>
      </c>
      <c r="F10" s="18">
        <f>SUM(,F21,F16,F14,F11)</f>
        <v>202</v>
      </c>
    </row>
    <row r="11" spans="1:7" ht="25.5" customHeight="1" thickBot="1" x14ac:dyDescent="0.3">
      <c r="A11" s="3" t="s">
        <v>3</v>
      </c>
      <c r="B11" s="16">
        <f t="shared" ref="B11:B24" si="0">SUM(C11:D11)</f>
        <v>11</v>
      </c>
      <c r="C11" s="20">
        <f>SUM(C12:C13)</f>
        <v>0</v>
      </c>
      <c r="D11" s="7">
        <f>SUM(D12:D13)</f>
        <v>11</v>
      </c>
      <c r="E11" s="7">
        <f>SUM(E12:E13)</f>
        <v>11</v>
      </c>
      <c r="F11" s="7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9</v>
      </c>
      <c r="C12" s="28"/>
      <c r="D12" s="8">
        <v>9</v>
      </c>
      <c r="E12" s="8">
        <v>9</v>
      </c>
      <c r="F12" s="10">
        <v>0</v>
      </c>
    </row>
    <row r="13" spans="1:7" ht="25.5" customHeight="1" thickBot="1" x14ac:dyDescent="0.3">
      <c r="A13" s="4" t="s">
        <v>5</v>
      </c>
      <c r="B13" s="29">
        <v>0</v>
      </c>
      <c r="C13" s="29"/>
      <c r="D13" s="29">
        <v>2</v>
      </c>
      <c r="E13" s="29">
        <v>2</v>
      </c>
      <c r="F13" s="29">
        <v>0</v>
      </c>
    </row>
    <row r="14" spans="1:7" ht="25.5" customHeight="1" thickBot="1" x14ac:dyDescent="0.3">
      <c r="A14" s="3" t="s">
        <v>6</v>
      </c>
      <c r="B14" s="7">
        <f t="shared" si="0"/>
        <v>2</v>
      </c>
      <c r="C14" s="7">
        <f>+C15</f>
        <v>0</v>
      </c>
      <c r="D14" s="7">
        <f>+D15</f>
        <v>2</v>
      </c>
      <c r="E14" s="7">
        <f>+E15</f>
        <v>2</v>
      </c>
      <c r="F14" s="20">
        <f>+F15</f>
        <v>0</v>
      </c>
    </row>
    <row r="15" spans="1:7" ht="25.5" customHeight="1" thickBot="1" x14ac:dyDescent="0.3">
      <c r="A15" s="4" t="s">
        <v>7</v>
      </c>
      <c r="B15" s="17">
        <f t="shared" si="0"/>
        <v>2</v>
      </c>
      <c r="C15" s="10"/>
      <c r="D15" s="10">
        <v>2</v>
      </c>
      <c r="E15" s="10">
        <v>2</v>
      </c>
      <c r="F15" s="10">
        <v>0</v>
      </c>
    </row>
    <row r="16" spans="1:7" ht="25.5" customHeight="1" thickBot="1" x14ac:dyDescent="0.3">
      <c r="A16" s="3" t="s">
        <v>8</v>
      </c>
      <c r="B16" s="7">
        <f t="shared" si="0"/>
        <v>48</v>
      </c>
      <c r="C16" s="7">
        <f>SUM(C17:C20)</f>
        <v>5</v>
      </c>
      <c r="D16" s="7">
        <f>SUM(D17:D20)</f>
        <v>43</v>
      </c>
      <c r="E16" s="7">
        <f>SUM(E17:E20)</f>
        <v>46</v>
      </c>
      <c r="F16" s="7">
        <f>SUM(F17:F20)</f>
        <v>2</v>
      </c>
    </row>
    <row r="17" spans="1:6" ht="25.5" customHeight="1" x14ac:dyDescent="0.25">
      <c r="A17" s="5" t="s">
        <v>9</v>
      </c>
      <c r="B17" s="17">
        <f t="shared" si="0"/>
        <v>26</v>
      </c>
      <c r="C17" s="10">
        <v>2</v>
      </c>
      <c r="D17" s="10">
        <v>24</v>
      </c>
      <c r="E17" s="10">
        <v>25</v>
      </c>
      <c r="F17" s="10">
        <v>1</v>
      </c>
    </row>
    <row r="18" spans="1:6" ht="25.5" customHeight="1" x14ac:dyDescent="0.25">
      <c r="A18" s="4" t="s">
        <v>10</v>
      </c>
      <c r="B18" s="17">
        <f t="shared" si="0"/>
        <v>10</v>
      </c>
      <c r="C18" s="10">
        <v>2</v>
      </c>
      <c r="D18" s="10">
        <v>8</v>
      </c>
      <c r="E18" s="10">
        <v>9</v>
      </c>
      <c r="F18" s="10">
        <v>1</v>
      </c>
    </row>
    <row r="19" spans="1:6" ht="25.5" customHeight="1" x14ac:dyDescent="0.25">
      <c r="A19" s="4" t="s">
        <v>11</v>
      </c>
      <c r="B19" s="17">
        <f>SUM(C19:D19)</f>
        <v>4</v>
      </c>
      <c r="C19" s="10">
        <v>1</v>
      </c>
      <c r="D19" s="10">
        <v>3</v>
      </c>
      <c r="E19" s="10">
        <v>4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0"/>
        <v>8</v>
      </c>
      <c r="C20" s="10"/>
      <c r="D20" s="10">
        <v>8</v>
      </c>
      <c r="E20" s="10">
        <v>8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0"/>
        <v>425</v>
      </c>
      <c r="C21" s="11">
        <f>SUM(C22:C24)</f>
        <v>115</v>
      </c>
      <c r="D21" s="11">
        <f>SUM(D22:D24)</f>
        <v>310</v>
      </c>
      <c r="E21" s="11">
        <f>SUM(E22:E24)</f>
        <v>225</v>
      </c>
      <c r="F21" s="11">
        <f>SUM(F22:F24)</f>
        <v>200</v>
      </c>
    </row>
    <row r="22" spans="1:6" ht="25.5" customHeight="1" x14ac:dyDescent="0.25">
      <c r="A22" s="4" t="s">
        <v>13</v>
      </c>
      <c r="B22" s="12">
        <f t="shared" si="0"/>
        <v>113</v>
      </c>
      <c r="C22" s="12">
        <v>45</v>
      </c>
      <c r="D22" s="12">
        <v>68</v>
      </c>
      <c r="E22" s="12">
        <v>49</v>
      </c>
      <c r="F22" s="12">
        <v>64</v>
      </c>
    </row>
    <row r="23" spans="1:6" ht="25.5" customHeight="1" x14ac:dyDescent="0.25">
      <c r="A23" s="4" t="s">
        <v>14</v>
      </c>
      <c r="B23" s="9">
        <f t="shared" si="0"/>
        <v>192</v>
      </c>
      <c r="C23" s="9">
        <v>32</v>
      </c>
      <c r="D23" s="9">
        <v>160</v>
      </c>
      <c r="E23" s="9">
        <v>109</v>
      </c>
      <c r="F23" s="9">
        <v>83</v>
      </c>
    </row>
    <row r="24" spans="1:6" ht="25.5" customHeight="1" thickBot="1" x14ac:dyDescent="0.3">
      <c r="A24" s="14" t="s">
        <v>15</v>
      </c>
      <c r="B24" s="15">
        <f t="shared" si="0"/>
        <v>120</v>
      </c>
      <c r="C24" s="15">
        <v>38</v>
      </c>
      <c r="D24" s="15">
        <v>82</v>
      </c>
      <c r="E24" s="15">
        <v>67</v>
      </c>
      <c r="F24" s="15">
        <v>53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410F0-B280-4B5E-B05D-DC7497CBF2F8}">
  <dimension ref="A1:G25"/>
  <sheetViews>
    <sheetView showGridLines="0" zoomScale="55" zoomScaleNormal="55" zoomScaleSheetLayoutView="55" workbookViewId="0">
      <selection activeCell="A4" sqref="A4:F4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26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61" t="s">
        <v>1</v>
      </c>
      <c r="B8" s="63" t="s">
        <v>2</v>
      </c>
      <c r="C8" s="65" t="s">
        <v>17</v>
      </c>
      <c r="D8" s="66"/>
      <c r="E8" s="65" t="s">
        <v>20</v>
      </c>
      <c r="F8" s="66"/>
    </row>
    <row r="9" spans="1:7" ht="24.75" customHeight="1" thickBot="1" x14ac:dyDescent="0.3">
      <c r="A9" s="62"/>
      <c r="B9" s="64"/>
      <c r="C9" s="33" t="s">
        <v>18</v>
      </c>
      <c r="D9" s="33" t="s">
        <v>19</v>
      </c>
      <c r="E9" s="33" t="s">
        <v>21</v>
      </c>
      <c r="F9" s="33" t="s">
        <v>22</v>
      </c>
    </row>
    <row r="10" spans="1:7" ht="25.5" customHeight="1" thickBot="1" x14ac:dyDescent="0.3">
      <c r="A10" s="31" t="s">
        <v>16</v>
      </c>
      <c r="B10" s="37">
        <f>+OCTUBRE!B10+NOVIEMBRE!B10+DICIEMBRE!B10</f>
        <v>1439</v>
      </c>
      <c r="C10" s="37">
        <f>+OCTUBRE!C10+NOVIEMBRE!C10+DICIEMBRE!C10</f>
        <v>317</v>
      </c>
      <c r="D10" s="37">
        <f>+OCTUBRE!D10+NOVIEMBRE!D10+DICIEMBRE!D10</f>
        <v>1122</v>
      </c>
      <c r="E10" s="37">
        <f>+OCTUBRE!E10+NOVIEMBRE!E10+DICIEMBRE!E10</f>
        <v>839</v>
      </c>
      <c r="F10" s="40">
        <f>+OCTUBRE!F10+NOVIEMBRE!F10+DICIEMBRE!F10</f>
        <v>600</v>
      </c>
    </row>
    <row r="11" spans="1:7" ht="25.5" customHeight="1" thickBot="1" x14ac:dyDescent="0.3">
      <c r="A11" s="34" t="s">
        <v>3</v>
      </c>
      <c r="B11" s="38">
        <f>+OCTUBRE!B11+NOVIEMBRE!B11+DICIEMBRE!B11</f>
        <v>25</v>
      </c>
      <c r="C11" s="38">
        <f>+OCTUBRE!C11+NOVIEMBRE!C11+DICIEMBRE!C11</f>
        <v>0</v>
      </c>
      <c r="D11" s="38">
        <f>+OCTUBRE!D11+NOVIEMBRE!D11+DICIEMBRE!D11</f>
        <v>25</v>
      </c>
      <c r="E11" s="38">
        <f>+OCTUBRE!E11+NOVIEMBRE!E11+DICIEMBRE!E11</f>
        <v>25</v>
      </c>
      <c r="F11" s="41">
        <f>+OCTUBRE!F11+NOVIEMBRE!F11+DICIEMBRE!F11</f>
        <v>0</v>
      </c>
      <c r="G11" s="22"/>
    </row>
    <row r="12" spans="1:7" ht="25.5" customHeight="1" x14ac:dyDescent="0.25">
      <c r="A12" s="4" t="s">
        <v>4</v>
      </c>
      <c r="B12" s="39">
        <f>+OCTUBRE!B12+NOVIEMBRE!B12+DICIEMBRE!B12</f>
        <v>17</v>
      </c>
      <c r="C12" s="39">
        <f>+OCTUBRE!C12+NOVIEMBRE!C12+DICIEMBRE!C12</f>
        <v>0</v>
      </c>
      <c r="D12" s="39">
        <f>+OCTUBRE!D12+NOVIEMBRE!D12+DICIEMBRE!D12</f>
        <v>17</v>
      </c>
      <c r="E12" s="39">
        <f>+OCTUBRE!E12+NOVIEMBRE!E12+DICIEMBRE!E12</f>
        <v>17</v>
      </c>
      <c r="F12" s="42">
        <f>+OCTUBRE!F12+NOVIEMBRE!F12+DICIEMBRE!F12</f>
        <v>0</v>
      </c>
    </row>
    <row r="13" spans="1:7" ht="25.5" customHeight="1" thickBot="1" x14ac:dyDescent="0.3">
      <c r="A13" s="4" t="s">
        <v>5</v>
      </c>
      <c r="B13" s="39">
        <f>+OCTUBRE!B13+NOVIEMBRE!B13+DICIEMBRE!B13</f>
        <v>6</v>
      </c>
      <c r="C13" s="39">
        <f>+OCTUBRE!C13+NOVIEMBRE!C13+DICIEMBRE!C13</f>
        <v>0</v>
      </c>
      <c r="D13" s="39">
        <f>+OCTUBRE!D13+NOVIEMBRE!D13+DICIEMBRE!D13</f>
        <v>8</v>
      </c>
      <c r="E13" s="39">
        <f>+OCTUBRE!E13+NOVIEMBRE!E13+DICIEMBRE!E13</f>
        <v>8</v>
      </c>
      <c r="F13" s="42">
        <f>+OCTUBRE!F13+NOVIEMBRE!F13+DICIEMBRE!F13</f>
        <v>0</v>
      </c>
    </row>
    <row r="14" spans="1:7" ht="25.5" customHeight="1" thickBot="1" x14ac:dyDescent="0.3">
      <c r="A14" s="34" t="s">
        <v>6</v>
      </c>
      <c r="B14" s="38">
        <f>+OCTUBRE!B14+NOVIEMBRE!B14+DICIEMBRE!B14</f>
        <v>10</v>
      </c>
      <c r="C14" s="38">
        <f>+OCTUBRE!C14+NOVIEMBRE!C14+DICIEMBRE!C14</f>
        <v>2</v>
      </c>
      <c r="D14" s="38">
        <f>+OCTUBRE!D14+NOVIEMBRE!D14+DICIEMBRE!D14</f>
        <v>8</v>
      </c>
      <c r="E14" s="38">
        <f>+OCTUBRE!E14+NOVIEMBRE!E14+DICIEMBRE!E14</f>
        <v>10</v>
      </c>
      <c r="F14" s="41">
        <f>+OCTUBRE!F14+NOVIEMBRE!F14+DICIEMBRE!F14</f>
        <v>0</v>
      </c>
    </row>
    <row r="15" spans="1:7" ht="25.5" customHeight="1" thickBot="1" x14ac:dyDescent="0.3">
      <c r="A15" s="4" t="s">
        <v>7</v>
      </c>
      <c r="B15" s="39">
        <f>+OCTUBRE!B15+NOVIEMBRE!B15+DICIEMBRE!B15</f>
        <v>10</v>
      </c>
      <c r="C15" s="39">
        <f>+OCTUBRE!C15+NOVIEMBRE!C15+DICIEMBRE!C15</f>
        <v>2</v>
      </c>
      <c r="D15" s="39">
        <f>+OCTUBRE!D15+NOVIEMBRE!D15+DICIEMBRE!D15</f>
        <v>8</v>
      </c>
      <c r="E15" s="39">
        <f>+OCTUBRE!E15+NOVIEMBRE!E15+DICIEMBRE!E15</f>
        <v>10</v>
      </c>
      <c r="F15" s="42">
        <f>+OCTUBRE!F15+NOVIEMBRE!F15+DICIEMBRE!F15</f>
        <v>0</v>
      </c>
    </row>
    <row r="16" spans="1:7" ht="25.5" customHeight="1" thickBot="1" x14ac:dyDescent="0.3">
      <c r="A16" s="34" t="s">
        <v>8</v>
      </c>
      <c r="B16" s="38">
        <f>+OCTUBRE!B16+NOVIEMBRE!B16+DICIEMBRE!B16</f>
        <v>111</v>
      </c>
      <c r="C16" s="38">
        <f>+OCTUBRE!C16+NOVIEMBRE!C16+DICIEMBRE!C16</f>
        <v>8</v>
      </c>
      <c r="D16" s="38">
        <f>+OCTUBRE!D16+NOVIEMBRE!D16+DICIEMBRE!D16</f>
        <v>103</v>
      </c>
      <c r="E16" s="38">
        <f>+OCTUBRE!E16+NOVIEMBRE!E16+DICIEMBRE!E16</f>
        <v>103</v>
      </c>
      <c r="F16" s="41">
        <f>+OCTUBRE!F16+NOVIEMBRE!F16+DICIEMBRE!F16</f>
        <v>8</v>
      </c>
    </row>
    <row r="17" spans="1:6" ht="25.5" customHeight="1" x14ac:dyDescent="0.25">
      <c r="A17" s="5" t="s">
        <v>9</v>
      </c>
      <c r="B17" s="39">
        <f>+OCTUBRE!B17+NOVIEMBRE!B17+DICIEMBRE!B17</f>
        <v>48</v>
      </c>
      <c r="C17" s="39">
        <f>+OCTUBRE!C17+NOVIEMBRE!C17+DICIEMBRE!C17</f>
        <v>3</v>
      </c>
      <c r="D17" s="39">
        <f>+OCTUBRE!D17+NOVIEMBRE!D17+DICIEMBRE!D17</f>
        <v>45</v>
      </c>
      <c r="E17" s="39">
        <f>+OCTUBRE!E17+NOVIEMBRE!E17+DICIEMBRE!E17</f>
        <v>46</v>
      </c>
      <c r="F17" s="42">
        <f>+OCTUBRE!F17+NOVIEMBRE!F17+DICIEMBRE!F17</f>
        <v>2</v>
      </c>
    </row>
    <row r="18" spans="1:6" ht="25.5" customHeight="1" x14ac:dyDescent="0.25">
      <c r="A18" s="4" t="s">
        <v>10</v>
      </c>
      <c r="B18" s="39">
        <f>+OCTUBRE!B18+NOVIEMBRE!B18+DICIEMBRE!B18</f>
        <v>22</v>
      </c>
      <c r="C18" s="39">
        <f>+OCTUBRE!C18+NOVIEMBRE!C18+DICIEMBRE!C18</f>
        <v>3</v>
      </c>
      <c r="D18" s="39">
        <f>+OCTUBRE!D18+NOVIEMBRE!D18+DICIEMBRE!D18</f>
        <v>19</v>
      </c>
      <c r="E18" s="39">
        <f>+OCTUBRE!E18+NOVIEMBRE!E18+DICIEMBRE!E18</f>
        <v>19</v>
      </c>
      <c r="F18" s="42">
        <f>+OCTUBRE!F18+NOVIEMBRE!F18+DICIEMBRE!F18</f>
        <v>3</v>
      </c>
    </row>
    <row r="19" spans="1:6" ht="25.5" customHeight="1" x14ac:dyDescent="0.25">
      <c r="A19" s="4" t="s">
        <v>11</v>
      </c>
      <c r="B19" s="39">
        <f>+OCTUBRE!B19+NOVIEMBRE!B19+DICIEMBRE!B19</f>
        <v>12</v>
      </c>
      <c r="C19" s="39">
        <f>+OCTUBRE!C19+NOVIEMBRE!C19+DICIEMBRE!C19</f>
        <v>2</v>
      </c>
      <c r="D19" s="39">
        <f>+OCTUBRE!D19+NOVIEMBRE!D19+DICIEMBRE!D19</f>
        <v>10</v>
      </c>
      <c r="E19" s="39">
        <f>+OCTUBRE!E19+NOVIEMBRE!E19+DICIEMBRE!E19</f>
        <v>11</v>
      </c>
      <c r="F19" s="42">
        <f>+OCTUBRE!F19+NOVIEMBRE!F19+DICIEMBRE!F19</f>
        <v>1</v>
      </c>
    </row>
    <row r="20" spans="1:6" ht="25.5" customHeight="1" thickBot="1" x14ac:dyDescent="0.3">
      <c r="A20" s="4" t="s">
        <v>25</v>
      </c>
      <c r="B20" s="39">
        <f>+OCTUBRE!B20+NOVIEMBRE!B20+DICIEMBRE!B20</f>
        <v>29</v>
      </c>
      <c r="C20" s="39">
        <f>+OCTUBRE!C20+NOVIEMBRE!C20+DICIEMBRE!C20</f>
        <v>0</v>
      </c>
      <c r="D20" s="39">
        <f>+OCTUBRE!D20+NOVIEMBRE!D20+DICIEMBRE!D20</f>
        <v>29</v>
      </c>
      <c r="E20" s="39">
        <f>+OCTUBRE!E20+NOVIEMBRE!E20+DICIEMBRE!E20</f>
        <v>27</v>
      </c>
      <c r="F20" s="42">
        <f>+OCTUBRE!F20+NOVIEMBRE!F20+DICIEMBRE!F20</f>
        <v>2</v>
      </c>
    </row>
    <row r="21" spans="1:6" ht="25.5" customHeight="1" thickBot="1" x14ac:dyDescent="0.3">
      <c r="A21" s="34" t="s">
        <v>12</v>
      </c>
      <c r="B21" s="38">
        <f>+OCTUBRE!B21+NOVIEMBRE!B21+DICIEMBRE!B21</f>
        <v>1293</v>
      </c>
      <c r="C21" s="38">
        <f>+OCTUBRE!C21+NOVIEMBRE!C21+DICIEMBRE!C21</f>
        <v>307</v>
      </c>
      <c r="D21" s="38">
        <f>+OCTUBRE!D21+NOVIEMBRE!D21+DICIEMBRE!D21</f>
        <v>986</v>
      </c>
      <c r="E21" s="38">
        <f>+OCTUBRE!E21+NOVIEMBRE!E21+DICIEMBRE!E21</f>
        <v>701</v>
      </c>
      <c r="F21" s="41">
        <f>+OCTUBRE!F21+NOVIEMBRE!F21+DICIEMBRE!F21</f>
        <v>592</v>
      </c>
    </row>
    <row r="22" spans="1:6" ht="25.5" customHeight="1" x14ac:dyDescent="0.25">
      <c r="A22" s="4" t="s">
        <v>13</v>
      </c>
      <c r="B22" s="39">
        <f>+OCTUBRE!B22+NOVIEMBRE!B22+DICIEMBRE!B22</f>
        <v>343</v>
      </c>
      <c r="C22" s="39">
        <f>+OCTUBRE!C22+NOVIEMBRE!C22+DICIEMBRE!C22</f>
        <v>108</v>
      </c>
      <c r="D22" s="39">
        <f>+OCTUBRE!D22+NOVIEMBRE!D22+DICIEMBRE!D22</f>
        <v>235</v>
      </c>
      <c r="E22" s="39">
        <f>+OCTUBRE!E22+NOVIEMBRE!E22+DICIEMBRE!E22</f>
        <v>161</v>
      </c>
      <c r="F22" s="42">
        <f>+OCTUBRE!F22+NOVIEMBRE!F22+DICIEMBRE!F22</f>
        <v>182</v>
      </c>
    </row>
    <row r="23" spans="1:6" ht="25.5" customHeight="1" x14ac:dyDescent="0.25">
      <c r="A23" s="4" t="s">
        <v>14</v>
      </c>
      <c r="B23" s="39">
        <f>+OCTUBRE!B23+NOVIEMBRE!B23+DICIEMBRE!B23</f>
        <v>573</v>
      </c>
      <c r="C23" s="39">
        <f>+OCTUBRE!C23+NOVIEMBRE!C23+DICIEMBRE!C23</f>
        <v>89</v>
      </c>
      <c r="D23" s="39">
        <f>+OCTUBRE!D23+NOVIEMBRE!D23+DICIEMBRE!D23</f>
        <v>484</v>
      </c>
      <c r="E23" s="39">
        <f>+OCTUBRE!E23+NOVIEMBRE!E23+DICIEMBRE!E23</f>
        <v>326</v>
      </c>
      <c r="F23" s="42">
        <f>+OCTUBRE!F23+NOVIEMBRE!F23+DICIEMBRE!F23</f>
        <v>247</v>
      </c>
    </row>
    <row r="24" spans="1:6" ht="25.5" customHeight="1" thickBot="1" x14ac:dyDescent="0.3">
      <c r="A24" s="14" t="s">
        <v>15</v>
      </c>
      <c r="B24" s="43">
        <f>+OCTUBRE!B24+NOVIEMBRE!B24+DICIEMBRE!B24</f>
        <v>377</v>
      </c>
      <c r="C24" s="43">
        <f>+OCTUBRE!C24+NOVIEMBRE!C24+DICIEMBRE!C24</f>
        <v>110</v>
      </c>
      <c r="D24" s="43">
        <f>+OCTUBRE!D24+NOVIEMBRE!D24+DICIEMBRE!D24</f>
        <v>267</v>
      </c>
      <c r="E24" s="43">
        <f>+OCTUBRE!E24+NOVIEMBRE!E24+DICIEMBRE!E24</f>
        <v>214</v>
      </c>
      <c r="F24" s="44">
        <f>+OCTUBRE!F24+NOVIEMBRE!F24+DICIEMBRE!F24</f>
        <v>163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CFA3-D4A3-4687-8FE7-08A2BE1091F9}">
  <dimension ref="A1:G25"/>
  <sheetViews>
    <sheetView showGridLines="0" zoomScale="55" zoomScaleNormal="55" zoomScaleSheetLayoutView="55" workbookViewId="0">
      <selection activeCell="J11" sqref="J11"/>
    </sheetView>
  </sheetViews>
  <sheetFormatPr baseColWidth="10" defaultRowHeight="15" x14ac:dyDescent="0.25"/>
  <cols>
    <col min="1" max="1" width="52.8554687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40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x14ac:dyDescent="0.25">
      <c r="A8" s="67" t="s">
        <v>1</v>
      </c>
      <c r="B8" s="69" t="s">
        <v>2</v>
      </c>
      <c r="C8" s="69" t="s">
        <v>17</v>
      </c>
      <c r="D8" s="69"/>
      <c r="E8" s="69" t="s">
        <v>20</v>
      </c>
      <c r="F8" s="71"/>
    </row>
    <row r="9" spans="1:7" ht="24.75" customHeight="1" x14ac:dyDescent="0.25">
      <c r="A9" s="68"/>
      <c r="B9" s="70"/>
      <c r="C9" s="45" t="s">
        <v>18</v>
      </c>
      <c r="D9" s="45" t="s">
        <v>19</v>
      </c>
      <c r="E9" s="45" t="s">
        <v>21</v>
      </c>
      <c r="F9" s="46" t="s">
        <v>22</v>
      </c>
    </row>
    <row r="10" spans="1:7" ht="25.5" customHeight="1" x14ac:dyDescent="0.25">
      <c r="A10" s="47" t="s">
        <v>16</v>
      </c>
      <c r="B10" s="37">
        <f>+'ITRM 2024'!B10+'II TRM2024'!B10+'III TRIMESTRE  2023'!B10+'IVTRIMESTRE '!B10</f>
        <v>6469</v>
      </c>
      <c r="C10" s="37">
        <f>+'ITRM 2024'!C10+'II TRM2024'!C10+'III TRIMESTRE  2023'!C10+'IVTRIMESTRE '!C10</f>
        <v>1342</v>
      </c>
      <c r="D10" s="37">
        <f>+'ITRM 2024'!D10+'II TRM2024'!D10+'III TRIMESTRE  2023'!D10+'IVTRIMESTRE '!D10</f>
        <v>5127</v>
      </c>
      <c r="E10" s="37">
        <f>+'ITRM 2024'!E10+'II TRM2024'!E10+'III TRIMESTRE  2023'!E10+'IVTRIMESTRE '!E10</f>
        <v>4102</v>
      </c>
      <c r="F10" s="40">
        <f>+'ITRM 2024'!F10+'II TRM2024'!F10+'III TRIMESTRE  2023'!F10+'IVTRIMESTRE '!F10</f>
        <v>2367</v>
      </c>
    </row>
    <row r="11" spans="1:7" ht="25.5" customHeight="1" x14ac:dyDescent="0.25">
      <c r="A11" s="48" t="s">
        <v>3</v>
      </c>
      <c r="B11" s="38">
        <f>+'ITRM 2024'!B11+'II TRM2024'!B11+'III TRIMESTRE  2023'!B11+'IVTRIMESTRE '!B11</f>
        <v>139</v>
      </c>
      <c r="C11" s="38">
        <f>+'ITRM 2024'!C11+'II TRM2024'!C11+'III TRIMESTRE  2023'!C11+'IVTRIMESTRE '!C11</f>
        <v>6</v>
      </c>
      <c r="D11" s="38">
        <f>+'ITRM 2024'!D11+'II TRM2024'!D11+'III TRIMESTRE  2023'!D11+'IVTRIMESTRE '!D11</f>
        <v>133</v>
      </c>
      <c r="E11" s="38">
        <f>+'ITRM 2024'!E11+'II TRM2024'!E11+'III TRIMESTRE  2023'!E11+'IVTRIMESTRE '!E11</f>
        <v>138</v>
      </c>
      <c r="F11" s="41">
        <f>+'ITRM 2024'!F11+'II TRM2024'!F11+'III TRIMESTRE  2023'!F11+'IVTRIMESTRE '!F11</f>
        <v>0</v>
      </c>
      <c r="G11" s="22"/>
    </row>
    <row r="12" spans="1:7" ht="25.5" customHeight="1" x14ac:dyDescent="0.25">
      <c r="A12" s="49" t="s">
        <v>4</v>
      </c>
      <c r="B12" s="39">
        <f>+'ITRM 2024'!B12+'II TRM2024'!B12+'III TRIMESTRE  2023'!B12+'IVTRIMESTRE '!B12</f>
        <v>100</v>
      </c>
      <c r="C12" s="39">
        <f>+'ITRM 2024'!C12+'II TRM2024'!C12+'III TRIMESTRE  2023'!C12+'IVTRIMESTRE '!C12</f>
        <v>6</v>
      </c>
      <c r="D12" s="39">
        <f>+'ITRM 2024'!D12+'II TRM2024'!D12+'III TRIMESTRE  2023'!D12+'IVTRIMESTRE '!D12</f>
        <v>94</v>
      </c>
      <c r="E12" s="39">
        <f>+'ITRM 2024'!E12+'II TRM2024'!E12+'III TRIMESTRE  2023'!E12+'IVTRIMESTRE '!E12</f>
        <v>99</v>
      </c>
      <c r="F12" s="42">
        <f>+'ITRM 2024'!F12+'II TRM2024'!F12+'III TRIMESTRE  2023'!F12+'IVTRIMESTRE '!F12</f>
        <v>0</v>
      </c>
    </row>
    <row r="13" spans="1:7" ht="25.5" customHeight="1" x14ac:dyDescent="0.25">
      <c r="A13" s="49" t="s">
        <v>5</v>
      </c>
      <c r="B13" s="39">
        <f>+'ITRM 2024'!B13+'II TRM2024'!B13+'III TRIMESTRE  2023'!B13+'IVTRIMESTRE '!B13</f>
        <v>37</v>
      </c>
      <c r="C13" s="39">
        <f>+'ITRM 2024'!C13+'II TRM2024'!C13+'III TRIMESTRE  2023'!C13+'IVTRIMESTRE '!C13</f>
        <v>0</v>
      </c>
      <c r="D13" s="39">
        <f>+'ITRM 2024'!D13+'II TRM2024'!D13+'III TRIMESTRE  2023'!D13+'IVTRIMESTRE '!D13</f>
        <v>39</v>
      </c>
      <c r="E13" s="39">
        <f>+'ITRM 2024'!E13+'II TRM2024'!E13+'III TRIMESTRE  2023'!E13+'IVTRIMESTRE '!E13</f>
        <v>39</v>
      </c>
      <c r="F13" s="42">
        <f>+'ITRM 2024'!F13+'II TRM2024'!F13+'III TRIMESTRE  2023'!F13+'IVTRIMESTRE '!F13</f>
        <v>0</v>
      </c>
    </row>
    <row r="14" spans="1:7" ht="25.5" customHeight="1" x14ac:dyDescent="0.25">
      <c r="A14" s="48" t="s">
        <v>6</v>
      </c>
      <c r="B14" s="38">
        <f>+'ITRM 2024'!B14+'II TRM2024'!B14+'III TRIMESTRE  2023'!B14+'IVTRIMESTRE '!B14</f>
        <v>66</v>
      </c>
      <c r="C14" s="38">
        <f>+'ITRM 2024'!C14+'II TRM2024'!C14+'III TRIMESTRE  2023'!C14+'IVTRIMESTRE '!C14</f>
        <v>8</v>
      </c>
      <c r="D14" s="38">
        <f>+'ITRM 2024'!D14+'II TRM2024'!D14+'III TRIMESTRE  2023'!D14+'IVTRIMESTRE '!D14</f>
        <v>58</v>
      </c>
      <c r="E14" s="38">
        <f>+'ITRM 2024'!E14+'II TRM2024'!E14+'III TRIMESTRE  2023'!E14+'IVTRIMESTRE '!E14</f>
        <v>65</v>
      </c>
      <c r="F14" s="41">
        <f>+'ITRM 2024'!F14+'II TRM2024'!F14+'III TRIMESTRE  2023'!F14+'IVTRIMESTRE '!F14</f>
        <v>1</v>
      </c>
    </row>
    <row r="15" spans="1:7" ht="25.5" customHeight="1" x14ac:dyDescent="0.25">
      <c r="A15" s="49" t="s">
        <v>7</v>
      </c>
      <c r="B15" s="39">
        <f>+'ITRM 2024'!B15+'II TRM2024'!B15+'III TRIMESTRE  2023'!B15+'IVTRIMESTRE '!B15</f>
        <v>66</v>
      </c>
      <c r="C15" s="39">
        <f>+'ITRM 2024'!C15+'II TRM2024'!C15+'III TRIMESTRE  2023'!C15+'IVTRIMESTRE '!C15</f>
        <v>8</v>
      </c>
      <c r="D15" s="39">
        <f>+'ITRM 2024'!D15+'II TRM2024'!D15+'III TRIMESTRE  2023'!D15+'IVTRIMESTRE '!D15</f>
        <v>58</v>
      </c>
      <c r="E15" s="39">
        <f>+'ITRM 2024'!E15+'II TRM2024'!E15+'III TRIMESTRE  2023'!E15+'IVTRIMESTRE '!E15</f>
        <v>65</v>
      </c>
      <c r="F15" s="42">
        <f>+'ITRM 2024'!F15+'II TRM2024'!F15+'III TRIMESTRE  2023'!F15+'IVTRIMESTRE '!F15</f>
        <v>1</v>
      </c>
    </row>
    <row r="16" spans="1:7" ht="25.5" customHeight="1" x14ac:dyDescent="0.25">
      <c r="A16" s="48" t="s">
        <v>8</v>
      </c>
      <c r="B16" s="38">
        <f>+'ITRM 2024'!B16+'II TRM2024'!B16+'III TRIMESTRE  2023'!B16+'IVTRIMESTRE '!B16</f>
        <v>521</v>
      </c>
      <c r="C16" s="38">
        <f>+'ITRM 2024'!C16+'II TRM2024'!C16+'III TRIMESTRE  2023'!C16+'IVTRIMESTRE '!C16</f>
        <v>39</v>
      </c>
      <c r="D16" s="38">
        <f>+'ITRM 2024'!D16+'II TRM2024'!D16+'III TRIMESTRE  2023'!D16+'IVTRIMESTRE '!D16</f>
        <v>482</v>
      </c>
      <c r="E16" s="38">
        <f>+'ITRM 2024'!E16+'II TRM2024'!E16+'III TRIMESTRE  2023'!E16+'IVTRIMESTRE '!E16</f>
        <v>501</v>
      </c>
      <c r="F16" s="41">
        <f>+'ITRM 2024'!F16+'II TRM2024'!F16+'III TRIMESTRE  2023'!F16+'IVTRIMESTRE '!F16</f>
        <v>20</v>
      </c>
    </row>
    <row r="17" spans="1:6" ht="25.5" customHeight="1" x14ac:dyDescent="0.25">
      <c r="A17" s="49" t="s">
        <v>9</v>
      </c>
      <c r="B17" s="39">
        <f>+'ITRM 2024'!B17+'II TRM2024'!B17+'III TRIMESTRE  2023'!B17+'IVTRIMESTRE '!B17</f>
        <v>206</v>
      </c>
      <c r="C17" s="39">
        <f>+'ITRM 2024'!C17+'II TRM2024'!C17+'III TRIMESTRE  2023'!C17+'IVTRIMESTRE '!C17</f>
        <v>10</v>
      </c>
      <c r="D17" s="39">
        <f>+'ITRM 2024'!D17+'II TRM2024'!D17+'III TRIMESTRE  2023'!D17+'IVTRIMESTRE '!D17</f>
        <v>196</v>
      </c>
      <c r="E17" s="39">
        <f>+'ITRM 2024'!E17+'II TRM2024'!E17+'III TRIMESTRE  2023'!E17+'IVTRIMESTRE '!E17</f>
        <v>201</v>
      </c>
      <c r="F17" s="42">
        <f>+'ITRM 2024'!F17+'II TRM2024'!F17+'III TRIMESTRE  2023'!F17+'IVTRIMESTRE '!F17</f>
        <v>5</v>
      </c>
    </row>
    <row r="18" spans="1:6" ht="25.5" customHeight="1" x14ac:dyDescent="0.25">
      <c r="A18" s="49" t="s">
        <v>10</v>
      </c>
      <c r="B18" s="39">
        <f>+'ITRM 2024'!B18+'II TRM2024'!B18+'III TRIMESTRE  2023'!B18+'IVTRIMESTRE '!B18</f>
        <v>110</v>
      </c>
      <c r="C18" s="39">
        <f>+'ITRM 2024'!C18+'II TRM2024'!C18+'III TRIMESTRE  2023'!C18+'IVTRIMESTRE '!C18</f>
        <v>15</v>
      </c>
      <c r="D18" s="39">
        <f>+'ITRM 2024'!D18+'II TRM2024'!D18+'III TRIMESTRE  2023'!D18+'IVTRIMESTRE '!D18</f>
        <v>95</v>
      </c>
      <c r="E18" s="39">
        <f>+'ITRM 2024'!E18+'II TRM2024'!E18+'III TRIMESTRE  2023'!E18+'IVTRIMESTRE '!E18</f>
        <v>101</v>
      </c>
      <c r="F18" s="42">
        <f>+'ITRM 2024'!F18+'II TRM2024'!F18+'III TRIMESTRE  2023'!F18+'IVTRIMESTRE '!F18</f>
        <v>9</v>
      </c>
    </row>
    <row r="19" spans="1:6" ht="25.5" customHeight="1" x14ac:dyDescent="0.25">
      <c r="A19" s="49" t="s">
        <v>11</v>
      </c>
      <c r="B19" s="39">
        <f>+'ITRM 2024'!B19+'II TRM2024'!B19+'III TRIMESTRE  2023'!B19+'IVTRIMESTRE '!B19</f>
        <v>74</v>
      </c>
      <c r="C19" s="39">
        <f>+'ITRM 2024'!C19+'II TRM2024'!C19+'III TRIMESTRE  2023'!C19+'IVTRIMESTRE '!C19</f>
        <v>6</v>
      </c>
      <c r="D19" s="39">
        <f>+'ITRM 2024'!D19+'II TRM2024'!D19+'III TRIMESTRE  2023'!D19+'IVTRIMESTRE '!D19</f>
        <v>68</v>
      </c>
      <c r="E19" s="39">
        <f>+'ITRM 2024'!E19+'II TRM2024'!E19+'III TRIMESTRE  2023'!E19+'IVTRIMESTRE '!E19</f>
        <v>72</v>
      </c>
      <c r="F19" s="42">
        <f>+'ITRM 2024'!F19+'II TRM2024'!F19+'III TRIMESTRE  2023'!F19+'IVTRIMESTRE '!F19</f>
        <v>2</v>
      </c>
    </row>
    <row r="20" spans="1:6" ht="25.5" customHeight="1" x14ac:dyDescent="0.25">
      <c r="A20" s="49" t="s">
        <v>25</v>
      </c>
      <c r="B20" s="39">
        <f>+'ITRM 2024'!B20+'II TRM2024'!B20+'III TRIMESTRE  2023'!B20+'IVTRIMESTRE '!B20</f>
        <v>131</v>
      </c>
      <c r="C20" s="39">
        <f>+'ITRM 2024'!C20+'II TRM2024'!C20+'III TRIMESTRE  2023'!C20+'IVTRIMESTRE '!C20</f>
        <v>8</v>
      </c>
      <c r="D20" s="39">
        <f>+'ITRM 2024'!D20+'II TRM2024'!D20+'III TRIMESTRE  2023'!D20+'IVTRIMESTRE '!D20</f>
        <v>123</v>
      </c>
      <c r="E20" s="39">
        <f>+'ITRM 2024'!E20+'II TRM2024'!E20+'III TRIMESTRE  2023'!E20+'IVTRIMESTRE '!E20</f>
        <v>127</v>
      </c>
      <c r="F20" s="42">
        <f>+'ITRM 2024'!F20+'II TRM2024'!F20+'III TRIMESTRE  2023'!F20+'IVTRIMESTRE '!F20</f>
        <v>4</v>
      </c>
    </row>
    <row r="21" spans="1:6" ht="25.5" customHeight="1" x14ac:dyDescent="0.25">
      <c r="A21" s="48" t="s">
        <v>12</v>
      </c>
      <c r="B21" s="38">
        <f>+'ITRM 2024'!B21+'II TRM2024'!B21+'III TRIMESTRE  2023'!B21+'IVTRIMESTRE '!B21</f>
        <v>5743</v>
      </c>
      <c r="C21" s="38">
        <f>+'ITRM 2024'!C21+'II TRM2024'!C21+'III TRIMESTRE  2023'!C21+'IVTRIMESTRE '!C21</f>
        <v>1289</v>
      </c>
      <c r="D21" s="38">
        <f>+'ITRM 2024'!D21+'II TRM2024'!D21+'III TRIMESTRE  2023'!D21+'IVTRIMESTRE '!D21</f>
        <v>4454</v>
      </c>
      <c r="E21" s="38">
        <f>+'ITRM 2024'!E21+'II TRM2024'!E21+'III TRIMESTRE  2023'!E21+'IVTRIMESTRE '!E21</f>
        <v>3398</v>
      </c>
      <c r="F21" s="41">
        <f>+'ITRM 2024'!F21+'II TRM2024'!F21+'III TRIMESTRE  2023'!F21+'IVTRIMESTRE '!F21</f>
        <v>2346</v>
      </c>
    </row>
    <row r="22" spans="1:6" ht="25.5" customHeight="1" x14ac:dyDescent="0.25">
      <c r="A22" s="49" t="s">
        <v>13</v>
      </c>
      <c r="B22" s="39">
        <f>+'ITRM 2024'!B22+'II TRM2024'!B22+'III TRIMESTRE  2023'!B22+'IVTRIMESTRE '!B22</f>
        <v>1449</v>
      </c>
      <c r="C22" s="39">
        <f>+'ITRM 2024'!C22+'II TRM2024'!C22+'III TRIMESTRE  2023'!C22+'IVTRIMESTRE '!C22</f>
        <v>412</v>
      </c>
      <c r="D22" s="39">
        <f>+'ITRM 2024'!D22+'II TRM2024'!D22+'III TRIMESTRE  2023'!D22+'IVTRIMESTRE '!D22</f>
        <v>1037</v>
      </c>
      <c r="E22" s="39">
        <f>+'ITRM 2024'!E22+'II TRM2024'!E22+'III TRIMESTRE  2023'!E22+'IVTRIMESTRE '!E22</f>
        <v>802</v>
      </c>
      <c r="F22" s="42">
        <f>+'ITRM 2024'!F22+'II TRM2024'!F22+'III TRIMESTRE  2023'!F22+'IVTRIMESTRE '!F22</f>
        <v>647</v>
      </c>
    </row>
    <row r="23" spans="1:6" ht="25.5" customHeight="1" x14ac:dyDescent="0.25">
      <c r="A23" s="49" t="s">
        <v>14</v>
      </c>
      <c r="B23" s="39">
        <f>+'ITRM 2024'!B23+'II TRM2024'!B23+'III TRIMESTRE  2023'!B23+'IVTRIMESTRE '!B23</f>
        <v>2580</v>
      </c>
      <c r="C23" s="39">
        <f>+'ITRM 2024'!C23+'II TRM2024'!C23+'III TRIMESTRE  2023'!C23+'IVTRIMESTRE '!C23</f>
        <v>395</v>
      </c>
      <c r="D23" s="39">
        <f>+'ITRM 2024'!D23+'II TRM2024'!D23+'III TRIMESTRE  2023'!D23+'IVTRIMESTRE '!D23</f>
        <v>2185</v>
      </c>
      <c r="E23" s="39">
        <f>+'ITRM 2024'!E23+'II TRM2024'!E23+'III TRIMESTRE  2023'!E23+'IVTRIMESTRE '!E23</f>
        <v>1531</v>
      </c>
      <c r="F23" s="42">
        <f>+'ITRM 2024'!F23+'II TRM2024'!F23+'III TRIMESTRE  2023'!F23+'IVTRIMESTRE '!F23</f>
        <v>1050</v>
      </c>
    </row>
    <row r="24" spans="1:6" ht="25.5" customHeight="1" thickBot="1" x14ac:dyDescent="0.3">
      <c r="A24" s="50" t="s">
        <v>15</v>
      </c>
      <c r="B24" s="43">
        <f>+'ITRM 2024'!B24+'II TRM2024'!B24+'III TRIMESTRE  2023'!B24+'IVTRIMESTRE '!B24</f>
        <v>1714</v>
      </c>
      <c r="C24" s="43">
        <f>+'ITRM 2024'!C24+'II TRM2024'!C24+'III TRIMESTRE  2023'!C24+'IVTRIMESTRE '!C24</f>
        <v>482</v>
      </c>
      <c r="D24" s="43">
        <f>+'ITRM 2024'!D24+'II TRM2024'!D24+'III TRIMESTRE  2023'!D24+'IVTRIMESTRE '!D24</f>
        <v>1232</v>
      </c>
      <c r="E24" s="43">
        <f>+'ITRM 2024'!E24+'II TRM2024'!E24+'III TRIMESTRE  2023'!E24+'IVTRIMESTRE '!E24</f>
        <v>1065</v>
      </c>
      <c r="F24" s="44">
        <f>+'ITRM 2024'!F24+'II TRM2024'!F24+'III TRIMESTRE  2023'!F24+'IVTRIMESTRE '!F24</f>
        <v>649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showGridLines="0" zoomScale="60" zoomScaleNormal="60" zoomScaleSheetLayoutView="55" workbookViewId="0">
      <selection activeCell="F10" sqref="E10:F10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28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522</v>
      </c>
      <c r="C10" s="18">
        <f>SUM(,C21,C16,C14,C11)</f>
        <v>90</v>
      </c>
      <c r="D10" s="18">
        <f>SUM(,D21,D16,D14,D11)</f>
        <v>432</v>
      </c>
      <c r="E10" s="18">
        <f>SUM(,E21,E16,E14,E11)</f>
        <v>355</v>
      </c>
      <c r="F10" s="18">
        <f>SUM(,F21,F16,F14,F11)</f>
        <v>167</v>
      </c>
    </row>
    <row r="11" spans="1:7" ht="25.5" customHeight="1" thickBot="1" x14ac:dyDescent="0.3">
      <c r="A11" s="3" t="s">
        <v>3</v>
      </c>
      <c r="B11" s="16">
        <f t="shared" ref="B11:B24" si="0">SUM(C11:D11)</f>
        <v>16</v>
      </c>
      <c r="C11" s="7">
        <f>SUM(C12:C13)</f>
        <v>3</v>
      </c>
      <c r="D11" s="7">
        <f>SUM(D12:D13)</f>
        <v>13</v>
      </c>
      <c r="E11" s="7">
        <f>SUM(E12:E13)</f>
        <v>16</v>
      </c>
      <c r="F11" s="20">
        <v>0</v>
      </c>
      <c r="G11" s="22"/>
    </row>
    <row r="12" spans="1:7" ht="25.5" customHeight="1" x14ac:dyDescent="0.25">
      <c r="A12" s="4" t="s">
        <v>4</v>
      </c>
      <c r="B12" s="17">
        <f t="shared" si="0"/>
        <v>10</v>
      </c>
      <c r="C12" s="8">
        <v>3</v>
      </c>
      <c r="D12" s="8">
        <v>7</v>
      </c>
      <c r="E12" s="8">
        <v>10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0"/>
        <v>6</v>
      </c>
      <c r="C13" s="29">
        <v>0</v>
      </c>
      <c r="D13" s="9">
        <v>6</v>
      </c>
      <c r="E13" s="9">
        <v>6</v>
      </c>
      <c r="F13" s="10">
        <v>0</v>
      </c>
    </row>
    <row r="14" spans="1:7" ht="25.5" customHeight="1" thickBot="1" x14ac:dyDescent="0.3">
      <c r="A14" s="3" t="s">
        <v>6</v>
      </c>
      <c r="B14" s="7">
        <f t="shared" si="0"/>
        <v>7</v>
      </c>
      <c r="C14" s="20">
        <f>+C15</f>
        <v>0</v>
      </c>
      <c r="D14" s="20">
        <f t="shared" ref="D14:F14" si="1">+D15</f>
        <v>7</v>
      </c>
      <c r="E14" s="20">
        <f t="shared" si="1"/>
        <v>7</v>
      </c>
      <c r="F14" s="20">
        <f t="shared" si="1"/>
        <v>0</v>
      </c>
    </row>
    <row r="15" spans="1:7" ht="25.5" customHeight="1" thickBot="1" x14ac:dyDescent="0.3">
      <c r="A15" s="4" t="s">
        <v>7</v>
      </c>
      <c r="B15" s="17">
        <f t="shared" si="0"/>
        <v>7</v>
      </c>
      <c r="C15" s="10">
        <v>0</v>
      </c>
      <c r="D15" s="10">
        <v>7</v>
      </c>
      <c r="E15" s="10">
        <v>7</v>
      </c>
      <c r="F15" s="10">
        <v>0</v>
      </c>
    </row>
    <row r="16" spans="1:7" ht="25.5" customHeight="1" thickBot="1" x14ac:dyDescent="0.3">
      <c r="A16" s="3" t="s">
        <v>8</v>
      </c>
      <c r="B16" s="7">
        <f t="shared" si="0"/>
        <v>34</v>
      </c>
      <c r="C16" s="7">
        <f>SUM(C17:C20)</f>
        <v>2</v>
      </c>
      <c r="D16" s="7">
        <f>SUM(D17:D20)</f>
        <v>32</v>
      </c>
      <c r="E16" s="7">
        <f>SUM(E17:E20)</f>
        <v>32</v>
      </c>
      <c r="F16" s="7">
        <f>SUM(F17:F20)</f>
        <v>2</v>
      </c>
    </row>
    <row r="17" spans="1:6" ht="25.5" customHeight="1" x14ac:dyDescent="0.25">
      <c r="A17" s="5" t="s">
        <v>9</v>
      </c>
      <c r="B17" s="17">
        <f t="shared" si="0"/>
        <v>8</v>
      </c>
      <c r="C17" s="10">
        <v>0</v>
      </c>
      <c r="D17" s="10">
        <v>8</v>
      </c>
      <c r="E17" s="10">
        <v>8</v>
      </c>
      <c r="F17" s="10">
        <v>0</v>
      </c>
    </row>
    <row r="18" spans="1:6" ht="25.5" customHeight="1" x14ac:dyDescent="0.25">
      <c r="A18" s="4" t="s">
        <v>10</v>
      </c>
      <c r="B18" s="17">
        <f t="shared" si="0"/>
        <v>7</v>
      </c>
      <c r="C18" s="10">
        <v>2</v>
      </c>
      <c r="D18" s="10">
        <v>5</v>
      </c>
      <c r="E18" s="10">
        <v>5</v>
      </c>
      <c r="F18" s="10">
        <v>2</v>
      </c>
    </row>
    <row r="19" spans="1:6" ht="25.5" customHeight="1" x14ac:dyDescent="0.25">
      <c r="A19" s="4" t="s">
        <v>11</v>
      </c>
      <c r="B19" s="17">
        <f>SUM(C19:D19)</f>
        <v>4</v>
      </c>
      <c r="C19" s="10">
        <v>0</v>
      </c>
      <c r="D19" s="10">
        <v>4</v>
      </c>
      <c r="E19" s="10">
        <v>4</v>
      </c>
      <c r="F19" s="10">
        <v>0</v>
      </c>
    </row>
    <row r="20" spans="1:6" ht="25.5" customHeight="1" thickBot="1" x14ac:dyDescent="0.3">
      <c r="A20" s="4" t="s">
        <v>25</v>
      </c>
      <c r="B20" s="27">
        <f t="shared" si="0"/>
        <v>15</v>
      </c>
      <c r="C20" s="10">
        <v>0</v>
      </c>
      <c r="D20" s="10">
        <v>15</v>
      </c>
      <c r="E20" s="10">
        <v>15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0"/>
        <v>465</v>
      </c>
      <c r="C21" s="11">
        <f>SUM(C22:C24)</f>
        <v>85</v>
      </c>
      <c r="D21" s="11">
        <f>SUM(D22:D24)</f>
        <v>380</v>
      </c>
      <c r="E21" s="11">
        <f>SUM(E22:E24)</f>
        <v>300</v>
      </c>
      <c r="F21" s="11">
        <f>SUM(F22:F24)</f>
        <v>165</v>
      </c>
    </row>
    <row r="22" spans="1:6" ht="25.5" customHeight="1" x14ac:dyDescent="0.25">
      <c r="A22" s="4" t="s">
        <v>13</v>
      </c>
      <c r="B22" s="12">
        <f t="shared" si="0"/>
        <v>115</v>
      </c>
      <c r="C22" s="12">
        <v>19</v>
      </c>
      <c r="D22" s="12">
        <v>96</v>
      </c>
      <c r="E22" s="12">
        <v>67</v>
      </c>
      <c r="F22" s="12">
        <v>48</v>
      </c>
    </row>
    <row r="23" spans="1:6" ht="25.5" customHeight="1" x14ac:dyDescent="0.25">
      <c r="A23" s="4" t="s">
        <v>14</v>
      </c>
      <c r="B23" s="9">
        <f t="shared" si="0"/>
        <v>202</v>
      </c>
      <c r="C23" s="9">
        <v>26</v>
      </c>
      <c r="D23" s="9">
        <v>176</v>
      </c>
      <c r="E23" s="9">
        <v>133</v>
      </c>
      <c r="F23" s="9">
        <v>69</v>
      </c>
    </row>
    <row r="24" spans="1:6" ht="25.5" customHeight="1" thickBot="1" x14ac:dyDescent="0.3">
      <c r="A24" s="14" t="s">
        <v>15</v>
      </c>
      <c r="B24" s="15">
        <f t="shared" si="0"/>
        <v>148</v>
      </c>
      <c r="C24" s="15">
        <v>40</v>
      </c>
      <c r="D24" s="15">
        <v>108</v>
      </c>
      <c r="E24" s="15">
        <v>100</v>
      </c>
      <c r="F24" s="15">
        <v>48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  <row r="26" spans="1:6" x14ac:dyDescent="0.25">
      <c r="A26" s="24"/>
      <c r="B26" s="24"/>
      <c r="C26" s="24"/>
      <c r="D26" s="24"/>
      <c r="E26" s="24"/>
      <c r="F26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showGridLines="0" zoomScale="55" zoomScaleNormal="55" zoomScaleSheetLayoutView="55" workbookViewId="0">
      <selection activeCell="F10" sqref="E10:F10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B1" s="2"/>
      <c r="C1" s="2"/>
      <c r="D1" s="2"/>
      <c r="E1" s="2"/>
      <c r="F1" s="2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29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625</v>
      </c>
      <c r="C10" s="18">
        <f>SUM(,C21,C16,C14,C11)</f>
        <v>112</v>
      </c>
      <c r="D10" s="18">
        <f>SUM(,D21,D16,D14,D11)</f>
        <v>513</v>
      </c>
      <c r="E10" s="18">
        <f>SUM(,E21,E16,E14,E11)</f>
        <v>432</v>
      </c>
      <c r="F10" s="18">
        <f>SUM(,F21,F16,F14,F11)</f>
        <v>193</v>
      </c>
    </row>
    <row r="11" spans="1:7" ht="25.5" customHeight="1" thickBot="1" x14ac:dyDescent="0.3">
      <c r="A11" s="3" t="s">
        <v>3</v>
      </c>
      <c r="B11" s="16">
        <f t="shared" ref="B11:B24" si="0">SUM(C11:D11)</f>
        <v>13</v>
      </c>
      <c r="C11" s="20">
        <f>SUM(C12:C13)</f>
        <v>1</v>
      </c>
      <c r="D11" s="7">
        <f>SUM(D12:D13)</f>
        <v>12</v>
      </c>
      <c r="E11" s="7">
        <f>SUM(E12:E13)</f>
        <v>13</v>
      </c>
      <c r="F11" s="30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11</v>
      </c>
      <c r="C12" s="28">
        <v>1</v>
      </c>
      <c r="D12" s="8">
        <v>10</v>
      </c>
      <c r="E12" s="8">
        <v>11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0"/>
        <v>2</v>
      </c>
      <c r="C13" s="29">
        <v>0</v>
      </c>
      <c r="D13" s="9">
        <v>2</v>
      </c>
      <c r="E13" s="9">
        <v>2</v>
      </c>
      <c r="F13" s="29">
        <v>0</v>
      </c>
    </row>
    <row r="14" spans="1:7" ht="25.5" customHeight="1" thickBot="1" x14ac:dyDescent="0.3">
      <c r="A14" s="3" t="s">
        <v>6</v>
      </c>
      <c r="B14" s="7">
        <f t="shared" si="0"/>
        <v>6</v>
      </c>
      <c r="C14" s="20">
        <f>+C15</f>
        <v>2</v>
      </c>
      <c r="D14" s="20">
        <f t="shared" ref="D14:F14" si="1">+D15</f>
        <v>4</v>
      </c>
      <c r="E14" s="20">
        <f t="shared" si="1"/>
        <v>5</v>
      </c>
      <c r="F14" s="20">
        <f t="shared" si="1"/>
        <v>1</v>
      </c>
    </row>
    <row r="15" spans="1:7" ht="25.5" customHeight="1" thickBot="1" x14ac:dyDescent="0.3">
      <c r="A15" s="4" t="s">
        <v>7</v>
      </c>
      <c r="B15" s="17">
        <f t="shared" si="0"/>
        <v>6</v>
      </c>
      <c r="C15" s="10">
        <v>2</v>
      </c>
      <c r="D15" s="10">
        <v>4</v>
      </c>
      <c r="E15" s="10">
        <v>5</v>
      </c>
      <c r="F15" s="10">
        <v>1</v>
      </c>
    </row>
    <row r="16" spans="1:7" ht="25.5" customHeight="1" thickBot="1" x14ac:dyDescent="0.3">
      <c r="A16" s="3" t="s">
        <v>8</v>
      </c>
      <c r="B16" s="7">
        <f t="shared" si="0"/>
        <v>58</v>
      </c>
      <c r="C16" s="7">
        <f>SUM(C17:C20)</f>
        <v>6</v>
      </c>
      <c r="D16" s="7">
        <f>SUM(D17:D20)</f>
        <v>52</v>
      </c>
      <c r="E16" s="7">
        <f>SUM(E17:E20)</f>
        <v>57</v>
      </c>
      <c r="F16" s="7">
        <f>SUM(F17:F20)</f>
        <v>1</v>
      </c>
    </row>
    <row r="17" spans="1:6" ht="25.5" customHeight="1" x14ac:dyDescent="0.25">
      <c r="A17" s="5" t="s">
        <v>9</v>
      </c>
      <c r="B17" s="17">
        <f t="shared" si="0"/>
        <v>25</v>
      </c>
      <c r="C17" s="10">
        <v>2</v>
      </c>
      <c r="D17" s="10">
        <v>23</v>
      </c>
      <c r="E17" s="10">
        <v>25</v>
      </c>
      <c r="F17" s="10">
        <v>0</v>
      </c>
    </row>
    <row r="18" spans="1:6" ht="25.5" customHeight="1" x14ac:dyDescent="0.25">
      <c r="A18" s="4" t="s">
        <v>10</v>
      </c>
      <c r="B18" s="17">
        <f t="shared" si="0"/>
        <v>11</v>
      </c>
      <c r="C18" s="10">
        <v>2</v>
      </c>
      <c r="D18" s="10">
        <v>9</v>
      </c>
      <c r="E18" s="10">
        <v>10</v>
      </c>
      <c r="F18" s="10">
        <v>1</v>
      </c>
    </row>
    <row r="19" spans="1:6" ht="25.5" customHeight="1" x14ac:dyDescent="0.25">
      <c r="A19" s="4" t="s">
        <v>11</v>
      </c>
      <c r="B19" s="17">
        <f>SUM(C19:D19)</f>
        <v>12</v>
      </c>
      <c r="C19" s="10">
        <v>1</v>
      </c>
      <c r="D19" s="10">
        <v>11</v>
      </c>
      <c r="E19" s="10">
        <v>12</v>
      </c>
      <c r="F19" s="10">
        <v>0</v>
      </c>
    </row>
    <row r="20" spans="1:6" ht="25.5" customHeight="1" thickBot="1" x14ac:dyDescent="0.3">
      <c r="A20" s="4" t="s">
        <v>25</v>
      </c>
      <c r="B20" s="17">
        <f>SUM(C20:D20)</f>
        <v>10</v>
      </c>
      <c r="C20" s="10">
        <v>1</v>
      </c>
      <c r="D20" s="10">
        <v>9</v>
      </c>
      <c r="E20" s="10">
        <v>10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0"/>
        <v>548</v>
      </c>
      <c r="C21" s="11">
        <f>SUM(C22:C24)</f>
        <v>103</v>
      </c>
      <c r="D21" s="11">
        <f>SUM(D22:D24)</f>
        <v>445</v>
      </c>
      <c r="E21" s="11">
        <f>SUM(E22:E24)</f>
        <v>357</v>
      </c>
      <c r="F21" s="11">
        <f>SUM(F22:F24)</f>
        <v>191</v>
      </c>
    </row>
    <row r="22" spans="1:6" ht="25.5" customHeight="1" x14ac:dyDescent="0.25">
      <c r="A22" s="4" t="s">
        <v>13</v>
      </c>
      <c r="B22" s="12">
        <f t="shared" si="0"/>
        <v>136</v>
      </c>
      <c r="C22" s="12">
        <v>41</v>
      </c>
      <c r="D22" s="12">
        <v>95</v>
      </c>
      <c r="E22" s="12">
        <v>83</v>
      </c>
      <c r="F22" s="12">
        <v>53</v>
      </c>
    </row>
    <row r="23" spans="1:6" ht="25.5" customHeight="1" x14ac:dyDescent="0.25">
      <c r="A23" s="4" t="s">
        <v>14</v>
      </c>
      <c r="B23" s="9">
        <f t="shared" si="0"/>
        <v>253</v>
      </c>
      <c r="C23" s="9">
        <v>29</v>
      </c>
      <c r="D23" s="9">
        <v>224</v>
      </c>
      <c r="E23" s="9">
        <v>164</v>
      </c>
      <c r="F23" s="9">
        <v>89</v>
      </c>
    </row>
    <row r="24" spans="1:6" ht="25.5" customHeight="1" thickBot="1" x14ac:dyDescent="0.3">
      <c r="A24" s="14" t="s">
        <v>15</v>
      </c>
      <c r="B24" s="15">
        <f t="shared" si="0"/>
        <v>159</v>
      </c>
      <c r="C24" s="15">
        <v>33</v>
      </c>
      <c r="D24" s="15">
        <v>126</v>
      </c>
      <c r="E24" s="15">
        <v>110</v>
      </c>
      <c r="F24" s="15">
        <v>49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304DE-DE9C-45D3-A7D9-2D8AF7AE66A3}">
  <dimension ref="A1:G25"/>
  <sheetViews>
    <sheetView showGridLines="0" zoomScale="55" zoomScaleNormal="55" zoomScaleSheetLayoutView="55" workbookViewId="0">
      <selection activeCell="A31" sqref="A31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B1" s="2"/>
      <c r="C1" s="2"/>
      <c r="D1" s="2"/>
      <c r="E1" s="2"/>
      <c r="F1" s="2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30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61" t="s">
        <v>1</v>
      </c>
      <c r="B8" s="63" t="s">
        <v>2</v>
      </c>
      <c r="C8" s="65" t="s">
        <v>17</v>
      </c>
      <c r="D8" s="66"/>
      <c r="E8" s="65" t="s">
        <v>20</v>
      </c>
      <c r="F8" s="66"/>
    </row>
    <row r="9" spans="1:7" ht="24.75" customHeight="1" thickBot="1" x14ac:dyDescent="0.3">
      <c r="A9" s="62"/>
      <c r="B9" s="64"/>
      <c r="C9" s="33" t="s">
        <v>18</v>
      </c>
      <c r="D9" s="33" t="s">
        <v>19</v>
      </c>
      <c r="E9" s="33" t="s">
        <v>21</v>
      </c>
      <c r="F9" s="33" t="s">
        <v>22</v>
      </c>
    </row>
    <row r="10" spans="1:7" ht="25.5" customHeight="1" thickBot="1" x14ac:dyDescent="0.3">
      <c r="A10" s="31" t="s">
        <v>16</v>
      </c>
      <c r="B10" s="32">
        <f>+ENERO!B10+FEBRERO!B10+MARZO!B10</f>
        <v>1692</v>
      </c>
      <c r="C10" s="32">
        <f>+ENERO!C10+FEBRERO!C10+MARZO!C10</f>
        <v>316</v>
      </c>
      <c r="D10" s="32">
        <f>+ENERO!D10+FEBRERO!D10+MARZO!D10</f>
        <v>1376</v>
      </c>
      <c r="E10" s="32">
        <f>+ENERO!E10+FEBRERO!E10+MARZO!E10</f>
        <v>1151</v>
      </c>
      <c r="F10" s="32">
        <f>+ENERO!F10+FEBRERO!F10+MARZO!F10</f>
        <v>541</v>
      </c>
    </row>
    <row r="11" spans="1:7" ht="25.5" customHeight="1" thickBot="1" x14ac:dyDescent="0.3">
      <c r="A11" s="34" t="s">
        <v>3</v>
      </c>
      <c r="B11" s="35">
        <f>+ENERO!B11+FEBRERO!B11+MARZO!B11</f>
        <v>43</v>
      </c>
      <c r="C11" s="35">
        <f>+ENERO!C11+FEBRERO!C11+MARZO!C11</f>
        <v>5</v>
      </c>
      <c r="D11" s="35">
        <f>+ENERO!D11+FEBRERO!D11+MARZO!D11</f>
        <v>38</v>
      </c>
      <c r="E11" s="35">
        <f>+ENERO!E11+FEBRERO!E11+MARZO!E11</f>
        <v>43</v>
      </c>
      <c r="F11" s="35">
        <f>+ENERO!F11+FEBRERO!F11+MARZO!F11</f>
        <v>0</v>
      </c>
      <c r="G11" s="22"/>
    </row>
    <row r="12" spans="1:7" ht="25.5" customHeight="1" x14ac:dyDescent="0.25">
      <c r="A12" s="4" t="s">
        <v>4</v>
      </c>
      <c r="B12" s="36">
        <f>+ENERO!B12+FEBRERO!B12+MARZO!B12</f>
        <v>29</v>
      </c>
      <c r="C12" s="36">
        <f>+ENERO!C12+FEBRERO!C12+MARZO!C12</f>
        <v>5</v>
      </c>
      <c r="D12" s="36">
        <f>+ENERO!D12+FEBRERO!D12+MARZO!D12</f>
        <v>24</v>
      </c>
      <c r="E12" s="36">
        <f>+ENERO!E12+FEBRERO!E12+MARZO!E12</f>
        <v>29</v>
      </c>
      <c r="F12" s="36">
        <f>+ENERO!F12+FEBRERO!F12+MARZO!F12</f>
        <v>0</v>
      </c>
    </row>
    <row r="13" spans="1:7" ht="25.5" customHeight="1" thickBot="1" x14ac:dyDescent="0.3">
      <c r="A13" s="4" t="s">
        <v>5</v>
      </c>
      <c r="B13" s="36">
        <f>+ENERO!B13+FEBRERO!B13+MARZO!B13</f>
        <v>14</v>
      </c>
      <c r="C13" s="36">
        <f>+ENERO!C13+FEBRERO!C13+MARZO!C13</f>
        <v>0</v>
      </c>
      <c r="D13" s="36">
        <f>+ENERO!D13+FEBRERO!D13+MARZO!D13</f>
        <v>14</v>
      </c>
      <c r="E13" s="36">
        <f>+ENERO!E13+FEBRERO!E13+MARZO!E13</f>
        <v>14</v>
      </c>
      <c r="F13" s="36">
        <f>+ENERO!F13+FEBRERO!F13+MARZO!F13</f>
        <v>0</v>
      </c>
    </row>
    <row r="14" spans="1:7" ht="25.5" customHeight="1" thickBot="1" x14ac:dyDescent="0.3">
      <c r="A14" s="34" t="s">
        <v>6</v>
      </c>
      <c r="B14" s="35">
        <f>+ENERO!B14+FEBRERO!B14+MARZO!B14</f>
        <v>15</v>
      </c>
      <c r="C14" s="35">
        <f>+ENERO!C14+FEBRERO!C14+MARZO!C14</f>
        <v>2</v>
      </c>
      <c r="D14" s="35">
        <f>+ENERO!D14+FEBRERO!D14+MARZO!D14</f>
        <v>13</v>
      </c>
      <c r="E14" s="35">
        <f>+ENERO!E14+FEBRERO!E14+MARZO!E14</f>
        <v>14</v>
      </c>
      <c r="F14" s="35">
        <f>+ENERO!F14+FEBRERO!F14+MARZO!F14</f>
        <v>1</v>
      </c>
    </row>
    <row r="15" spans="1:7" ht="25.5" customHeight="1" thickBot="1" x14ac:dyDescent="0.3">
      <c r="A15" s="4" t="s">
        <v>7</v>
      </c>
      <c r="B15" s="36">
        <f>+ENERO!B15+FEBRERO!B15+MARZO!B15</f>
        <v>15</v>
      </c>
      <c r="C15" s="36">
        <f>+ENERO!C15+FEBRERO!C15+MARZO!C15</f>
        <v>2</v>
      </c>
      <c r="D15" s="36">
        <f>+ENERO!D15+FEBRERO!D15+MARZO!D15</f>
        <v>13</v>
      </c>
      <c r="E15" s="36">
        <f>+ENERO!E15+FEBRERO!E15+MARZO!E15</f>
        <v>14</v>
      </c>
      <c r="F15" s="36">
        <f>+ENERO!F15+FEBRERO!F15+MARZO!F15</f>
        <v>1</v>
      </c>
    </row>
    <row r="16" spans="1:7" ht="25.5" customHeight="1" thickBot="1" x14ac:dyDescent="0.3">
      <c r="A16" s="34" t="s">
        <v>8</v>
      </c>
      <c r="B16" s="35">
        <f>+ENERO!B16+FEBRERO!B16+MARZO!B16</f>
        <v>152</v>
      </c>
      <c r="C16" s="35">
        <f>+ENERO!C16+FEBRERO!C16+MARZO!C16</f>
        <v>15</v>
      </c>
      <c r="D16" s="35">
        <f>+ENERO!D16+FEBRERO!D16+MARZO!D16</f>
        <v>137</v>
      </c>
      <c r="E16" s="35">
        <f>+ENERO!E16+FEBRERO!E16+MARZO!E16</f>
        <v>146</v>
      </c>
      <c r="F16" s="35">
        <f>+ENERO!F16+FEBRERO!F16+MARZO!F16</f>
        <v>6</v>
      </c>
    </row>
    <row r="17" spans="1:6" ht="25.5" customHeight="1" x14ac:dyDescent="0.25">
      <c r="A17" s="5" t="s">
        <v>9</v>
      </c>
      <c r="B17" s="36">
        <f>+ENERO!B17+FEBRERO!B17+MARZO!B17</f>
        <v>58</v>
      </c>
      <c r="C17" s="36">
        <f>+ENERO!C17+FEBRERO!C17+MARZO!C17</f>
        <v>3</v>
      </c>
      <c r="D17" s="36">
        <f>+ENERO!D17+FEBRERO!D17+MARZO!D17</f>
        <v>55</v>
      </c>
      <c r="E17" s="36">
        <f>+ENERO!E17+FEBRERO!E17+MARZO!E17</f>
        <v>57</v>
      </c>
      <c r="F17" s="36">
        <f>+ENERO!F17+FEBRERO!F17+MARZO!F17</f>
        <v>1</v>
      </c>
    </row>
    <row r="18" spans="1:6" ht="25.5" customHeight="1" x14ac:dyDescent="0.25">
      <c r="A18" s="4" t="s">
        <v>10</v>
      </c>
      <c r="B18" s="36">
        <f>+ENERO!B18+FEBRERO!B18+MARZO!B18</f>
        <v>27</v>
      </c>
      <c r="C18" s="36">
        <f>+ENERO!C18+FEBRERO!C18+MARZO!C18</f>
        <v>6</v>
      </c>
      <c r="D18" s="36">
        <f>+ENERO!D18+FEBRERO!D18+MARZO!D18</f>
        <v>21</v>
      </c>
      <c r="E18" s="36">
        <f>+ENERO!E18+FEBRERO!E18+MARZO!E18</f>
        <v>23</v>
      </c>
      <c r="F18" s="36">
        <f>+ENERO!F18+FEBRERO!F18+MARZO!F18</f>
        <v>4</v>
      </c>
    </row>
    <row r="19" spans="1:6" ht="25.5" customHeight="1" x14ac:dyDescent="0.25">
      <c r="A19" s="4" t="s">
        <v>11</v>
      </c>
      <c r="B19" s="36">
        <f>+ENERO!B19+FEBRERO!B19+MARZO!B19</f>
        <v>19</v>
      </c>
      <c r="C19" s="36">
        <f>+ENERO!C19+FEBRERO!C19+MARZO!C19</f>
        <v>1</v>
      </c>
      <c r="D19" s="36">
        <f>+ENERO!D19+FEBRERO!D19+MARZO!D19</f>
        <v>18</v>
      </c>
      <c r="E19" s="36">
        <f>+ENERO!E19+FEBRERO!E19+MARZO!E19</f>
        <v>19</v>
      </c>
      <c r="F19" s="36">
        <f>+ENERO!F19+FEBRERO!F19+MARZO!F19</f>
        <v>0</v>
      </c>
    </row>
    <row r="20" spans="1:6" ht="25.5" customHeight="1" thickBot="1" x14ac:dyDescent="0.3">
      <c r="A20" s="4" t="s">
        <v>25</v>
      </c>
      <c r="B20" s="36">
        <f>+ENERO!B20+FEBRERO!B20+MARZO!B20</f>
        <v>48</v>
      </c>
      <c r="C20" s="36">
        <f>+ENERO!C20+FEBRERO!C20+MARZO!C20</f>
        <v>5</v>
      </c>
      <c r="D20" s="36">
        <f>+ENERO!D20+FEBRERO!D20+MARZO!D20</f>
        <v>43</v>
      </c>
      <c r="E20" s="36">
        <f>+ENERO!E20+FEBRERO!E20+MARZO!E20</f>
        <v>47</v>
      </c>
      <c r="F20" s="36">
        <f>+ENERO!F20+FEBRERO!F20+MARZO!F20</f>
        <v>1</v>
      </c>
    </row>
    <row r="21" spans="1:6" ht="25.5" customHeight="1" thickBot="1" x14ac:dyDescent="0.3">
      <c r="A21" s="34" t="s">
        <v>12</v>
      </c>
      <c r="B21" s="35">
        <f>+ENERO!B21+FEBRERO!B21+MARZO!B21</f>
        <v>1482</v>
      </c>
      <c r="C21" s="35">
        <f>+ENERO!C21+FEBRERO!C21+MARZO!C21</f>
        <v>294</v>
      </c>
      <c r="D21" s="35">
        <f>+ENERO!D21+FEBRERO!D21+MARZO!D21</f>
        <v>1188</v>
      </c>
      <c r="E21" s="35">
        <f>+ENERO!E21+FEBRERO!E21+MARZO!E21</f>
        <v>948</v>
      </c>
      <c r="F21" s="35">
        <f>+ENERO!F21+FEBRERO!F21+MARZO!F21</f>
        <v>534</v>
      </c>
    </row>
    <row r="22" spans="1:6" ht="25.5" customHeight="1" x14ac:dyDescent="0.25">
      <c r="A22" s="4" t="s">
        <v>13</v>
      </c>
      <c r="B22" s="36">
        <f>+ENERO!B22+FEBRERO!B22+MARZO!B22</f>
        <v>360</v>
      </c>
      <c r="C22" s="36">
        <f>+ENERO!C22+FEBRERO!C22+MARZO!C22</f>
        <v>88</v>
      </c>
      <c r="D22" s="36">
        <f>+ENERO!D22+FEBRERO!D22+MARZO!D22</f>
        <v>272</v>
      </c>
      <c r="E22" s="36">
        <f>+ENERO!E22+FEBRERO!E22+MARZO!E22</f>
        <v>212</v>
      </c>
      <c r="F22" s="36">
        <f>+ENERO!F22+FEBRERO!F22+MARZO!F22</f>
        <v>148</v>
      </c>
    </row>
    <row r="23" spans="1:6" ht="25.5" customHeight="1" x14ac:dyDescent="0.25">
      <c r="A23" s="4" t="s">
        <v>14</v>
      </c>
      <c r="B23" s="36">
        <f>+ENERO!B23+FEBRERO!B23+MARZO!B23</f>
        <v>676</v>
      </c>
      <c r="C23" s="36">
        <f>+ENERO!C23+FEBRERO!C23+MARZO!C23</f>
        <v>87</v>
      </c>
      <c r="D23" s="36">
        <f>+ENERO!D23+FEBRERO!D23+MARZO!D23</f>
        <v>589</v>
      </c>
      <c r="E23" s="36">
        <f>+ENERO!E23+FEBRERO!E23+MARZO!E23</f>
        <v>439</v>
      </c>
      <c r="F23" s="36">
        <f>+ENERO!F23+FEBRERO!F23+MARZO!F23</f>
        <v>237</v>
      </c>
    </row>
    <row r="24" spans="1:6" ht="25.5" customHeight="1" thickBot="1" x14ac:dyDescent="0.3">
      <c r="A24" s="14" t="s">
        <v>15</v>
      </c>
      <c r="B24" s="36">
        <f>+ENERO!B24+FEBRERO!B24+MARZO!B24</f>
        <v>446</v>
      </c>
      <c r="C24" s="36">
        <f>+ENERO!C24+FEBRERO!C24+MARZO!C24</f>
        <v>119</v>
      </c>
      <c r="D24" s="36">
        <f>+ENERO!D24+FEBRERO!D24+MARZO!D24</f>
        <v>327</v>
      </c>
      <c r="E24" s="36">
        <f>+ENERO!E24+FEBRERO!E24+MARZO!E24</f>
        <v>297</v>
      </c>
      <c r="F24" s="36">
        <f>+ENERO!F24+FEBRERO!F24+MARZO!F24</f>
        <v>149</v>
      </c>
    </row>
    <row r="25" spans="1:6" ht="12" customHeight="1" x14ac:dyDescent="0.25">
      <c r="A25" s="23" t="s">
        <v>24</v>
      </c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showGridLines="0" zoomScale="55" zoomScaleNormal="55" zoomScaleSheetLayoutView="55" workbookViewId="0">
      <selection activeCell="E10" sqref="E10:F10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31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579</v>
      </c>
      <c r="C10" s="18">
        <f>SUM(,C21,C16,C14,C11)</f>
        <v>135</v>
      </c>
      <c r="D10" s="18">
        <f>SUM(,D21,D16,D14,D11)</f>
        <v>444</v>
      </c>
      <c r="E10" s="18">
        <f>SUM(,E21,E16,E14,E11)</f>
        <v>372</v>
      </c>
      <c r="F10" s="18">
        <f>SUM(,F21,F16,F14,F11)</f>
        <v>207</v>
      </c>
    </row>
    <row r="11" spans="1:7" ht="25.5" customHeight="1" thickBot="1" x14ac:dyDescent="0.3">
      <c r="A11" s="3" t="s">
        <v>3</v>
      </c>
      <c r="B11" s="16">
        <f t="shared" ref="B11:B24" si="0">SUM(C11:D11)</f>
        <v>13</v>
      </c>
      <c r="C11" s="20">
        <f>SUM(C12:C13)</f>
        <v>1</v>
      </c>
      <c r="D11" s="7">
        <f>SUM(D12:D13)</f>
        <v>12</v>
      </c>
      <c r="E11" s="7">
        <f>SUM(E12:E13)</f>
        <v>13</v>
      </c>
      <c r="F11" s="20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12</v>
      </c>
      <c r="C12" s="10">
        <v>1</v>
      </c>
      <c r="D12" s="10">
        <v>11</v>
      </c>
      <c r="E12" s="8">
        <v>12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0"/>
        <v>1</v>
      </c>
      <c r="C13" s="10">
        <v>0</v>
      </c>
      <c r="D13" s="10">
        <v>1</v>
      </c>
      <c r="E13" s="9">
        <v>1</v>
      </c>
      <c r="F13" s="10">
        <v>0</v>
      </c>
    </row>
    <row r="14" spans="1:7" ht="25.5" customHeight="1" thickBot="1" x14ac:dyDescent="0.3">
      <c r="A14" s="3" t="s">
        <v>6</v>
      </c>
      <c r="B14" s="7">
        <f t="shared" si="0"/>
        <v>4</v>
      </c>
      <c r="C14" s="20">
        <f>+C15</f>
        <v>0</v>
      </c>
      <c r="D14" s="7">
        <f>+D15</f>
        <v>4</v>
      </c>
      <c r="E14" s="7">
        <f>+E15</f>
        <v>4</v>
      </c>
      <c r="F14" s="20">
        <v>0</v>
      </c>
    </row>
    <row r="15" spans="1:7" ht="25.5" customHeight="1" thickBot="1" x14ac:dyDescent="0.3">
      <c r="A15" s="4" t="s">
        <v>7</v>
      </c>
      <c r="B15" s="17">
        <f t="shared" si="0"/>
        <v>4</v>
      </c>
      <c r="C15" s="10">
        <v>0</v>
      </c>
      <c r="D15" s="10">
        <v>4</v>
      </c>
      <c r="E15" s="10">
        <v>4</v>
      </c>
      <c r="F15" s="10">
        <v>0</v>
      </c>
    </row>
    <row r="16" spans="1:7" ht="25.5" customHeight="1" thickBot="1" x14ac:dyDescent="0.3">
      <c r="A16" s="3" t="s">
        <v>8</v>
      </c>
      <c r="B16" s="7">
        <f t="shared" si="0"/>
        <v>53</v>
      </c>
      <c r="C16" s="7">
        <f>SUM(C17:C20)</f>
        <v>3</v>
      </c>
      <c r="D16" s="7">
        <f>SUM(D17:D20)</f>
        <v>50</v>
      </c>
      <c r="E16" s="7">
        <f>SUM(E17:E20)</f>
        <v>50</v>
      </c>
      <c r="F16" s="20">
        <f>SUM(F17:F20)</f>
        <v>3</v>
      </c>
    </row>
    <row r="17" spans="1:6" ht="25.5" customHeight="1" x14ac:dyDescent="0.25">
      <c r="A17" s="5" t="s">
        <v>9</v>
      </c>
      <c r="B17" s="17">
        <f t="shared" si="0"/>
        <v>19</v>
      </c>
      <c r="C17" s="10">
        <v>0</v>
      </c>
      <c r="D17" s="10">
        <v>19</v>
      </c>
      <c r="E17" s="10">
        <v>19</v>
      </c>
      <c r="F17" s="10">
        <v>0</v>
      </c>
    </row>
    <row r="18" spans="1:6" ht="25.5" customHeight="1" x14ac:dyDescent="0.25">
      <c r="A18" s="4" t="s">
        <v>10</v>
      </c>
      <c r="B18" s="17">
        <f t="shared" si="0"/>
        <v>11</v>
      </c>
      <c r="C18" s="10">
        <v>2</v>
      </c>
      <c r="D18" s="10">
        <v>9</v>
      </c>
      <c r="E18" s="10">
        <v>9</v>
      </c>
      <c r="F18" s="10">
        <v>2</v>
      </c>
    </row>
    <row r="19" spans="1:6" ht="25.5" customHeight="1" x14ac:dyDescent="0.25">
      <c r="A19" s="4" t="s">
        <v>11</v>
      </c>
      <c r="B19" s="17">
        <f>SUM(C19:D19)</f>
        <v>9</v>
      </c>
      <c r="C19" s="10">
        <v>1</v>
      </c>
      <c r="D19" s="10">
        <v>8</v>
      </c>
      <c r="E19" s="10">
        <v>8</v>
      </c>
      <c r="F19" s="10">
        <v>1</v>
      </c>
    </row>
    <row r="20" spans="1:6" ht="25.5" customHeight="1" thickBot="1" x14ac:dyDescent="0.3">
      <c r="A20" s="4" t="s">
        <v>25</v>
      </c>
      <c r="B20" s="27">
        <f t="shared" si="0"/>
        <v>14</v>
      </c>
      <c r="C20" s="10">
        <v>0</v>
      </c>
      <c r="D20" s="10">
        <v>14</v>
      </c>
      <c r="E20" s="10">
        <v>14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0"/>
        <v>509</v>
      </c>
      <c r="C21" s="11">
        <f>SUM(C22:C24)</f>
        <v>131</v>
      </c>
      <c r="D21" s="11">
        <f>SUM(D22:D24)</f>
        <v>378</v>
      </c>
      <c r="E21" s="11">
        <f>SUM(E22:E24)</f>
        <v>305</v>
      </c>
      <c r="F21" s="11">
        <f>SUM(F22:F24)</f>
        <v>204</v>
      </c>
    </row>
    <row r="22" spans="1:6" ht="25.5" customHeight="1" x14ac:dyDescent="0.25">
      <c r="A22" s="4" t="s">
        <v>13</v>
      </c>
      <c r="B22" s="12">
        <f t="shared" si="0"/>
        <v>139</v>
      </c>
      <c r="C22" s="12">
        <v>39</v>
      </c>
      <c r="D22" s="12">
        <v>100</v>
      </c>
      <c r="E22" s="12">
        <v>74</v>
      </c>
      <c r="F22" s="12">
        <v>65</v>
      </c>
    </row>
    <row r="23" spans="1:6" ht="25.5" customHeight="1" x14ac:dyDescent="0.25">
      <c r="A23" s="4" t="s">
        <v>14</v>
      </c>
      <c r="B23" s="9">
        <f t="shared" si="0"/>
        <v>221</v>
      </c>
      <c r="C23" s="9">
        <v>45</v>
      </c>
      <c r="D23" s="9">
        <v>176</v>
      </c>
      <c r="E23" s="9">
        <v>143</v>
      </c>
      <c r="F23" s="9">
        <v>78</v>
      </c>
    </row>
    <row r="24" spans="1:6" ht="25.5" customHeight="1" thickBot="1" x14ac:dyDescent="0.3">
      <c r="A24" s="14" t="s">
        <v>15</v>
      </c>
      <c r="B24" s="15">
        <f t="shared" si="0"/>
        <v>149</v>
      </c>
      <c r="C24" s="15">
        <v>47</v>
      </c>
      <c r="D24" s="15">
        <v>102</v>
      </c>
      <c r="E24" s="15">
        <v>88</v>
      </c>
      <c r="F24" s="15">
        <v>61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showGridLines="0" zoomScale="55" zoomScaleNormal="55" zoomScaleSheetLayoutView="55" workbookViewId="0">
      <selection activeCell="E10" sqref="E10:F10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32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582</v>
      </c>
      <c r="C10" s="18">
        <f>SUM(,C21,C16,C14,C11)</f>
        <v>111</v>
      </c>
      <c r="D10" s="18">
        <f>SUM(,D21,D16,D14,D11)</f>
        <v>471</v>
      </c>
      <c r="E10" s="18">
        <f>SUM(,E21,E16,E14,E11)</f>
        <v>393</v>
      </c>
      <c r="F10" s="18">
        <f>SUM(,F21,F16,F14,F11)</f>
        <v>189</v>
      </c>
    </row>
    <row r="11" spans="1:7" ht="25.5" customHeight="1" thickBot="1" x14ac:dyDescent="0.3">
      <c r="A11" s="3" t="s">
        <v>3</v>
      </c>
      <c r="B11" s="16">
        <f t="shared" ref="B11:B24" si="0">SUM(C11:D11)</f>
        <v>13</v>
      </c>
      <c r="C11" s="20">
        <f>SUM(C12:C13)</f>
        <v>0</v>
      </c>
      <c r="D11" s="20">
        <f>SUM(D12:D13)</f>
        <v>13</v>
      </c>
      <c r="E11" s="20">
        <f>SUM(E12:E13)</f>
        <v>13</v>
      </c>
      <c r="F11" s="20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11</v>
      </c>
      <c r="C12" s="10">
        <v>0</v>
      </c>
      <c r="D12" s="8">
        <v>11</v>
      </c>
      <c r="E12" s="10">
        <v>11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0"/>
        <v>2</v>
      </c>
      <c r="C13" s="10">
        <v>0</v>
      </c>
      <c r="D13" s="9">
        <v>2</v>
      </c>
      <c r="E13" s="10">
        <v>2</v>
      </c>
      <c r="F13" s="10">
        <v>0</v>
      </c>
    </row>
    <row r="14" spans="1:7" ht="25.5" customHeight="1" thickBot="1" x14ac:dyDescent="0.3">
      <c r="A14" s="3" t="s">
        <v>6</v>
      </c>
      <c r="B14" s="7">
        <f t="shared" si="0"/>
        <v>12</v>
      </c>
      <c r="C14" s="20">
        <f>SUM(C15)</f>
        <v>1</v>
      </c>
      <c r="D14" s="7">
        <f>+D15</f>
        <v>11</v>
      </c>
      <c r="E14" s="7">
        <f>+E15</f>
        <v>12</v>
      </c>
      <c r="F14" s="20">
        <f>SUM(F15)</f>
        <v>0</v>
      </c>
    </row>
    <row r="15" spans="1:7" ht="25.5" customHeight="1" thickBot="1" x14ac:dyDescent="0.3">
      <c r="A15" s="4" t="s">
        <v>7</v>
      </c>
      <c r="B15" s="17">
        <f t="shared" si="0"/>
        <v>12</v>
      </c>
      <c r="C15" s="10">
        <v>1</v>
      </c>
      <c r="D15" s="10">
        <v>11</v>
      </c>
      <c r="E15" s="10">
        <v>12</v>
      </c>
      <c r="F15" s="10">
        <v>0</v>
      </c>
    </row>
    <row r="16" spans="1:7" ht="25.5" customHeight="1" thickBot="1" x14ac:dyDescent="0.3">
      <c r="A16" s="3" t="s">
        <v>8</v>
      </c>
      <c r="B16" s="7">
        <f t="shared" si="0"/>
        <v>42</v>
      </c>
      <c r="C16" s="7">
        <f>SUM(C17:C20)</f>
        <v>1</v>
      </c>
      <c r="D16" s="7">
        <f>SUM(D17:D20)</f>
        <v>41</v>
      </c>
      <c r="E16" s="7">
        <f>SUM(E17:E20)</f>
        <v>41</v>
      </c>
      <c r="F16" s="7">
        <f>SUM(F17:F20)</f>
        <v>1</v>
      </c>
    </row>
    <row r="17" spans="1:6" ht="25.5" customHeight="1" x14ac:dyDescent="0.25">
      <c r="A17" s="5" t="s">
        <v>9</v>
      </c>
      <c r="B17" s="17">
        <f t="shared" si="0"/>
        <v>21</v>
      </c>
      <c r="C17" s="10">
        <v>0</v>
      </c>
      <c r="D17" s="10">
        <v>21</v>
      </c>
      <c r="E17" s="10">
        <v>20</v>
      </c>
      <c r="F17" s="10">
        <v>1</v>
      </c>
    </row>
    <row r="18" spans="1:6" ht="25.5" customHeight="1" x14ac:dyDescent="0.25">
      <c r="A18" s="4" t="s">
        <v>10</v>
      </c>
      <c r="B18" s="17">
        <f t="shared" si="0"/>
        <v>8</v>
      </c>
      <c r="C18" s="10">
        <v>1</v>
      </c>
      <c r="D18" s="10">
        <v>7</v>
      </c>
      <c r="E18" s="10">
        <v>8</v>
      </c>
      <c r="F18" s="10">
        <v>0</v>
      </c>
    </row>
    <row r="19" spans="1:6" ht="25.5" customHeight="1" x14ac:dyDescent="0.25">
      <c r="A19" s="4" t="s">
        <v>11</v>
      </c>
      <c r="B19" s="17">
        <f>SUM(C19:D19)</f>
        <v>5</v>
      </c>
      <c r="C19" s="10">
        <v>0</v>
      </c>
      <c r="D19" s="10">
        <v>5</v>
      </c>
      <c r="E19" s="10">
        <v>5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0"/>
        <v>8</v>
      </c>
      <c r="C20" s="10">
        <v>0</v>
      </c>
      <c r="D20" s="10">
        <v>8</v>
      </c>
      <c r="E20" s="10">
        <v>8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0"/>
        <v>515</v>
      </c>
      <c r="C21" s="11">
        <f>SUM(C22:C24)</f>
        <v>109</v>
      </c>
      <c r="D21" s="11">
        <f>SUM(D22:D24)</f>
        <v>406</v>
      </c>
      <c r="E21" s="11">
        <f>SUM(E22:E24)</f>
        <v>327</v>
      </c>
      <c r="F21" s="11">
        <f>SUM(F22:F24)</f>
        <v>188</v>
      </c>
    </row>
    <row r="22" spans="1:6" ht="25.5" customHeight="1" x14ac:dyDescent="0.25">
      <c r="A22" s="4" t="s">
        <v>13</v>
      </c>
      <c r="B22" s="12">
        <f t="shared" si="0"/>
        <v>137</v>
      </c>
      <c r="C22" s="12">
        <v>40</v>
      </c>
      <c r="D22" s="12">
        <v>97</v>
      </c>
      <c r="E22" s="12">
        <v>86</v>
      </c>
      <c r="F22" s="12">
        <v>51</v>
      </c>
    </row>
    <row r="23" spans="1:6" ht="25.5" customHeight="1" x14ac:dyDescent="0.25">
      <c r="A23" s="4" t="s">
        <v>14</v>
      </c>
      <c r="B23" s="9">
        <f t="shared" si="0"/>
        <v>240</v>
      </c>
      <c r="C23" s="9">
        <v>30</v>
      </c>
      <c r="D23" s="9">
        <v>210</v>
      </c>
      <c r="E23" s="9">
        <v>153</v>
      </c>
      <c r="F23" s="9">
        <v>87</v>
      </c>
    </row>
    <row r="24" spans="1:6" ht="25.5" customHeight="1" thickBot="1" x14ac:dyDescent="0.3">
      <c r="A24" s="14" t="s">
        <v>15</v>
      </c>
      <c r="B24" s="15">
        <f t="shared" si="0"/>
        <v>138</v>
      </c>
      <c r="C24" s="15">
        <v>39</v>
      </c>
      <c r="D24" s="15">
        <v>99</v>
      </c>
      <c r="E24" s="15">
        <v>88</v>
      </c>
      <c r="F24" s="15">
        <v>50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showGridLines="0" zoomScale="55" zoomScaleNormal="55" zoomScaleSheetLayoutView="55" workbookViewId="0">
      <selection activeCell="E10" sqref="E10:F10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33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525</v>
      </c>
      <c r="C10" s="18">
        <f>SUM(,C21,C16,C14,C11)</f>
        <v>106</v>
      </c>
      <c r="D10" s="18">
        <f>SUM(,D21,D16,D14,D11)</f>
        <v>419</v>
      </c>
      <c r="E10" s="18">
        <f>SUM(,E21,E16,E14,E11)</f>
        <v>333</v>
      </c>
      <c r="F10" s="18">
        <f>SUM(,F21,F16,F14,F11)</f>
        <v>192</v>
      </c>
    </row>
    <row r="11" spans="1:7" ht="25.5" customHeight="1" thickBot="1" x14ac:dyDescent="0.3">
      <c r="A11" s="3" t="s">
        <v>3</v>
      </c>
      <c r="B11" s="16">
        <f t="shared" ref="B11:B24" si="0">SUM(C11:D11)</f>
        <v>16</v>
      </c>
      <c r="C11" s="20">
        <f>SUM(C12:C13)</f>
        <v>0</v>
      </c>
      <c r="D11" s="7">
        <f>SUM(D12:D13)</f>
        <v>16</v>
      </c>
      <c r="E11" s="7">
        <f>SUM(E12:E13)</f>
        <v>15</v>
      </c>
      <c r="F11" s="20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10</v>
      </c>
      <c r="C12" s="10">
        <v>0</v>
      </c>
      <c r="D12" s="8">
        <v>10</v>
      </c>
      <c r="E12" s="8">
        <v>9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0"/>
        <v>6</v>
      </c>
      <c r="C13" s="10">
        <v>0</v>
      </c>
      <c r="D13" s="9">
        <v>6</v>
      </c>
      <c r="E13" s="9">
        <v>6</v>
      </c>
      <c r="F13" s="10">
        <v>0</v>
      </c>
    </row>
    <row r="14" spans="1:7" ht="25.5" customHeight="1" thickBot="1" x14ac:dyDescent="0.3">
      <c r="A14" s="3" t="s">
        <v>6</v>
      </c>
      <c r="B14" s="7">
        <f t="shared" si="0"/>
        <v>6</v>
      </c>
      <c r="C14" s="7">
        <f>+C15</f>
        <v>1</v>
      </c>
      <c r="D14" s="7">
        <f>+D15</f>
        <v>5</v>
      </c>
      <c r="E14" s="7">
        <f>+E15</f>
        <v>6</v>
      </c>
      <c r="F14" s="20">
        <f>SUM(F15)</f>
        <v>0</v>
      </c>
    </row>
    <row r="15" spans="1:7" ht="25.5" customHeight="1" thickBot="1" x14ac:dyDescent="0.3">
      <c r="A15" s="4" t="s">
        <v>7</v>
      </c>
      <c r="B15" s="17">
        <f t="shared" si="0"/>
        <v>6</v>
      </c>
      <c r="C15" s="10">
        <v>1</v>
      </c>
      <c r="D15" s="10">
        <v>5</v>
      </c>
      <c r="E15" s="10">
        <v>6</v>
      </c>
      <c r="F15" s="10">
        <v>0</v>
      </c>
    </row>
    <row r="16" spans="1:7" ht="25.5" customHeight="1" thickBot="1" x14ac:dyDescent="0.3">
      <c r="A16" s="3" t="s">
        <v>8</v>
      </c>
      <c r="B16" s="7">
        <f t="shared" si="0"/>
        <v>40</v>
      </c>
      <c r="C16" s="7">
        <f>SUM(C17:C20)</f>
        <v>1</v>
      </c>
      <c r="D16" s="7">
        <f>SUM(D17:D20)</f>
        <v>39</v>
      </c>
      <c r="E16" s="7">
        <f>SUM(E17:E20)</f>
        <v>40</v>
      </c>
      <c r="F16" s="20">
        <f>SUM(F17:F20)</f>
        <v>0</v>
      </c>
    </row>
    <row r="17" spans="1:6" ht="25.5" customHeight="1" x14ac:dyDescent="0.25">
      <c r="A17" s="5" t="s">
        <v>9</v>
      </c>
      <c r="B17" s="17">
        <f t="shared" si="0"/>
        <v>18</v>
      </c>
      <c r="C17" s="10">
        <v>0</v>
      </c>
      <c r="D17" s="10">
        <v>18</v>
      </c>
      <c r="E17" s="10">
        <v>18</v>
      </c>
      <c r="F17" s="10">
        <v>0</v>
      </c>
    </row>
    <row r="18" spans="1:6" ht="25.5" customHeight="1" x14ac:dyDescent="0.25">
      <c r="A18" s="4" t="s">
        <v>10</v>
      </c>
      <c r="B18" s="17">
        <f t="shared" si="0"/>
        <v>8</v>
      </c>
      <c r="C18" s="10">
        <v>1</v>
      </c>
      <c r="D18" s="10">
        <v>7</v>
      </c>
      <c r="E18" s="10">
        <v>8</v>
      </c>
      <c r="F18" s="10">
        <v>0</v>
      </c>
    </row>
    <row r="19" spans="1:6" ht="25.5" customHeight="1" x14ac:dyDescent="0.25">
      <c r="A19" s="4" t="s">
        <v>11</v>
      </c>
      <c r="B19" s="17">
        <f>SUM(C19:D19)</f>
        <v>7</v>
      </c>
      <c r="C19" s="10">
        <v>0</v>
      </c>
      <c r="D19" s="10">
        <v>7</v>
      </c>
      <c r="E19" s="10">
        <v>7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0"/>
        <v>7</v>
      </c>
      <c r="C20" s="10">
        <v>0</v>
      </c>
      <c r="D20" s="10">
        <v>7</v>
      </c>
      <c r="E20" s="10">
        <v>7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0"/>
        <v>463</v>
      </c>
      <c r="C21" s="11">
        <f>SUM(C22:C24)</f>
        <v>104</v>
      </c>
      <c r="D21" s="11">
        <f>SUM(D22:D24)</f>
        <v>359</v>
      </c>
      <c r="E21" s="11">
        <f>SUM(E22:E24)</f>
        <v>272</v>
      </c>
      <c r="F21" s="11">
        <f>SUM(F22:F24)</f>
        <v>192</v>
      </c>
    </row>
    <row r="22" spans="1:6" ht="25.5" customHeight="1" x14ac:dyDescent="0.25">
      <c r="A22" s="4" t="s">
        <v>13</v>
      </c>
      <c r="B22" s="12">
        <f t="shared" si="0"/>
        <v>121</v>
      </c>
      <c r="C22" s="12">
        <v>36</v>
      </c>
      <c r="D22" s="12">
        <v>85</v>
      </c>
      <c r="E22" s="12">
        <v>72</v>
      </c>
      <c r="F22" s="12">
        <v>49</v>
      </c>
    </row>
    <row r="23" spans="1:6" ht="25.5" customHeight="1" x14ac:dyDescent="0.25">
      <c r="A23" s="4" t="s">
        <v>14</v>
      </c>
      <c r="B23" s="9">
        <f t="shared" si="0"/>
        <v>193</v>
      </c>
      <c r="C23" s="9">
        <v>33</v>
      </c>
      <c r="D23" s="9">
        <v>160</v>
      </c>
      <c r="E23" s="9">
        <v>98</v>
      </c>
      <c r="F23" s="9">
        <v>96</v>
      </c>
    </row>
    <row r="24" spans="1:6" ht="25.5" customHeight="1" thickBot="1" x14ac:dyDescent="0.3">
      <c r="A24" s="14" t="s">
        <v>15</v>
      </c>
      <c r="B24" s="15">
        <f t="shared" si="0"/>
        <v>149</v>
      </c>
      <c r="C24" s="15">
        <v>35</v>
      </c>
      <c r="D24" s="15">
        <v>114</v>
      </c>
      <c r="E24" s="15">
        <v>102</v>
      </c>
      <c r="F24" s="15">
        <v>47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A8E9-7E37-49BA-8597-82AC3A7C61F9}">
  <dimension ref="A1:G25"/>
  <sheetViews>
    <sheetView showGridLines="0" zoomScale="55" zoomScaleNormal="55" zoomScaleSheetLayoutView="55" workbookViewId="0">
      <selection activeCell="A4" sqref="A4:F4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.42578125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.42578125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.42578125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.42578125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.42578125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.42578125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.42578125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.42578125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.42578125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.42578125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.42578125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.42578125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.42578125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.42578125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.42578125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.42578125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.42578125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.42578125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.42578125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.42578125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.42578125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.42578125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.42578125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.42578125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.42578125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.42578125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.42578125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.42578125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.42578125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.42578125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.42578125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.42578125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.42578125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.42578125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.42578125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.42578125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.42578125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.42578125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.42578125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.42578125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.42578125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.42578125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.42578125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.42578125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.42578125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.42578125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.42578125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.42578125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.42578125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.42578125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.42578125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.42578125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.42578125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.42578125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.42578125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.42578125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.42578125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.42578125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.42578125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.42578125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.42578125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.42578125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.42578125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.42578125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34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61" t="s">
        <v>1</v>
      </c>
      <c r="B8" s="63" t="s">
        <v>2</v>
      </c>
      <c r="C8" s="65" t="s">
        <v>17</v>
      </c>
      <c r="D8" s="66"/>
      <c r="E8" s="65" t="s">
        <v>20</v>
      </c>
      <c r="F8" s="66"/>
    </row>
    <row r="9" spans="1:7" ht="24.75" customHeight="1" thickBot="1" x14ac:dyDescent="0.3">
      <c r="A9" s="62"/>
      <c r="B9" s="64"/>
      <c r="C9" s="33" t="s">
        <v>18</v>
      </c>
      <c r="D9" s="33" t="s">
        <v>19</v>
      </c>
      <c r="E9" s="33" t="s">
        <v>21</v>
      </c>
      <c r="F9" s="33" t="s">
        <v>22</v>
      </c>
    </row>
    <row r="10" spans="1:7" ht="25.5" customHeight="1" thickBot="1" x14ac:dyDescent="0.3">
      <c r="A10" s="31" t="s">
        <v>16</v>
      </c>
      <c r="B10" s="32">
        <f>+ABRIL!B10+MAYO!B10+JUNIO!B10</f>
        <v>1686</v>
      </c>
      <c r="C10" s="32">
        <f>+ABRIL!C10+MAYO!C10+JUNIO!C10</f>
        <v>352</v>
      </c>
      <c r="D10" s="32">
        <f>+ABRIL!D10+MAYO!D10+JUNIO!D10</f>
        <v>1334</v>
      </c>
      <c r="E10" s="32">
        <f>+ABRIL!E10+MAYO!E10+JUNIO!E10</f>
        <v>1098</v>
      </c>
      <c r="F10" s="32">
        <f>+ABRIL!F10+MAYO!F10+JUNIO!F10</f>
        <v>588</v>
      </c>
    </row>
    <row r="11" spans="1:7" ht="25.5" customHeight="1" thickBot="1" x14ac:dyDescent="0.3">
      <c r="A11" s="34" t="s">
        <v>3</v>
      </c>
      <c r="B11" s="35">
        <f>+ABRIL!B11+MAYO!B11+JUNIO!B11</f>
        <v>42</v>
      </c>
      <c r="C11" s="35">
        <f>+ABRIL!C11+MAYO!C11+JUNIO!C11</f>
        <v>1</v>
      </c>
      <c r="D11" s="35">
        <f>+ABRIL!D11+MAYO!D11+JUNIO!D11</f>
        <v>41</v>
      </c>
      <c r="E11" s="35">
        <f>+ABRIL!E11+MAYO!E11+JUNIO!E11</f>
        <v>41</v>
      </c>
      <c r="F11" s="35">
        <f>+ABRIL!F11+MAYO!F11+JUNIO!F11</f>
        <v>0</v>
      </c>
      <c r="G11" s="22"/>
    </row>
    <row r="12" spans="1:7" ht="25.5" customHeight="1" x14ac:dyDescent="0.25">
      <c r="A12" s="4" t="s">
        <v>4</v>
      </c>
      <c r="B12" s="36">
        <f>+ABRIL!B12+MAYO!B12+JUNIO!B12</f>
        <v>33</v>
      </c>
      <c r="C12" s="36">
        <f>+ABRIL!C12+MAYO!C12+JUNIO!C12</f>
        <v>1</v>
      </c>
      <c r="D12" s="36">
        <f>+ABRIL!D12+MAYO!D12+JUNIO!D12</f>
        <v>32</v>
      </c>
      <c r="E12" s="36">
        <f>+ABRIL!E12+MAYO!E12+JUNIO!E12</f>
        <v>32</v>
      </c>
      <c r="F12" s="36">
        <f>+ABRIL!F12+MAYO!F12+JUNIO!F12</f>
        <v>0</v>
      </c>
    </row>
    <row r="13" spans="1:7" ht="25.5" customHeight="1" thickBot="1" x14ac:dyDescent="0.3">
      <c r="A13" s="4" t="s">
        <v>5</v>
      </c>
      <c r="B13" s="36">
        <f>+ABRIL!B13+MAYO!B13+JUNIO!B13</f>
        <v>9</v>
      </c>
      <c r="C13" s="36">
        <f>+ABRIL!C13+MAYO!C13+JUNIO!C13</f>
        <v>0</v>
      </c>
      <c r="D13" s="36">
        <f>+ABRIL!D13+MAYO!D13+JUNIO!D13</f>
        <v>9</v>
      </c>
      <c r="E13" s="36">
        <f>+ABRIL!E13+MAYO!E13+JUNIO!E13</f>
        <v>9</v>
      </c>
      <c r="F13" s="36">
        <f>+ABRIL!F13+MAYO!F13+JUNIO!F13</f>
        <v>0</v>
      </c>
    </row>
    <row r="14" spans="1:7" ht="25.5" customHeight="1" thickBot="1" x14ac:dyDescent="0.3">
      <c r="A14" s="34" t="s">
        <v>6</v>
      </c>
      <c r="B14" s="35">
        <f>+ABRIL!B14+MAYO!B14+JUNIO!B14</f>
        <v>22</v>
      </c>
      <c r="C14" s="35">
        <f>+ABRIL!C14+MAYO!C14+JUNIO!C14</f>
        <v>2</v>
      </c>
      <c r="D14" s="35">
        <f>+ABRIL!D14+MAYO!D14+JUNIO!D14</f>
        <v>20</v>
      </c>
      <c r="E14" s="35">
        <f>+ABRIL!E14+MAYO!E14+JUNIO!E14</f>
        <v>22</v>
      </c>
      <c r="F14" s="35">
        <f>+ABRIL!F14+MAYO!F14+JUNIO!F14</f>
        <v>0</v>
      </c>
    </row>
    <row r="15" spans="1:7" ht="25.5" customHeight="1" thickBot="1" x14ac:dyDescent="0.3">
      <c r="A15" s="4" t="s">
        <v>7</v>
      </c>
      <c r="B15" s="36">
        <f>+ABRIL!B15+MAYO!B15+JUNIO!B15</f>
        <v>22</v>
      </c>
      <c r="C15" s="36">
        <f>+ABRIL!C15+MAYO!C15+JUNIO!C15</f>
        <v>2</v>
      </c>
      <c r="D15" s="36">
        <f>+ABRIL!D15+MAYO!D15+JUNIO!D15</f>
        <v>20</v>
      </c>
      <c r="E15" s="36">
        <f>+ABRIL!E15+MAYO!E15+JUNIO!E15</f>
        <v>22</v>
      </c>
      <c r="F15" s="36">
        <f>+ABRIL!F15+MAYO!F15+JUNIO!F15</f>
        <v>0</v>
      </c>
    </row>
    <row r="16" spans="1:7" ht="25.5" customHeight="1" thickBot="1" x14ac:dyDescent="0.3">
      <c r="A16" s="34" t="s">
        <v>8</v>
      </c>
      <c r="B16" s="35">
        <f>+ABRIL!B16+MAYO!B16+JUNIO!B16</f>
        <v>135</v>
      </c>
      <c r="C16" s="35">
        <f>+ABRIL!C16+MAYO!C16+JUNIO!C16</f>
        <v>5</v>
      </c>
      <c r="D16" s="35">
        <f>+ABRIL!D16+MAYO!D16+JUNIO!D16</f>
        <v>130</v>
      </c>
      <c r="E16" s="35">
        <f>+ABRIL!E16+MAYO!E16+JUNIO!E16</f>
        <v>131</v>
      </c>
      <c r="F16" s="35">
        <f>+ABRIL!F16+MAYO!F16+JUNIO!F16</f>
        <v>4</v>
      </c>
    </row>
    <row r="17" spans="1:6" ht="25.5" customHeight="1" x14ac:dyDescent="0.25">
      <c r="A17" s="5" t="s">
        <v>9</v>
      </c>
      <c r="B17" s="36">
        <f>+ABRIL!B17+MAYO!B17+JUNIO!B17</f>
        <v>58</v>
      </c>
      <c r="C17" s="36">
        <f>+ABRIL!C17+MAYO!C17+JUNIO!C17</f>
        <v>0</v>
      </c>
      <c r="D17" s="36">
        <f>+ABRIL!D17+MAYO!D17+JUNIO!D17</f>
        <v>58</v>
      </c>
      <c r="E17" s="36">
        <f>+ABRIL!E17+MAYO!E17+JUNIO!E17</f>
        <v>57</v>
      </c>
      <c r="F17" s="36">
        <f>+ABRIL!F17+MAYO!F17+JUNIO!F17</f>
        <v>1</v>
      </c>
    </row>
    <row r="18" spans="1:6" ht="25.5" customHeight="1" x14ac:dyDescent="0.25">
      <c r="A18" s="4" t="s">
        <v>10</v>
      </c>
      <c r="B18" s="36">
        <f>+ABRIL!B18+MAYO!B18+JUNIO!B18</f>
        <v>27</v>
      </c>
      <c r="C18" s="36">
        <f>+ABRIL!C18+MAYO!C18+JUNIO!C18</f>
        <v>4</v>
      </c>
      <c r="D18" s="36">
        <f>+ABRIL!D18+MAYO!D18+JUNIO!D18</f>
        <v>23</v>
      </c>
      <c r="E18" s="36">
        <f>+ABRIL!E18+MAYO!E18+JUNIO!E18</f>
        <v>25</v>
      </c>
      <c r="F18" s="36">
        <f>+ABRIL!F18+MAYO!F18+JUNIO!F18</f>
        <v>2</v>
      </c>
    </row>
    <row r="19" spans="1:6" ht="25.5" customHeight="1" x14ac:dyDescent="0.25">
      <c r="A19" s="4" t="s">
        <v>11</v>
      </c>
      <c r="B19" s="36">
        <f>+ABRIL!B19+MAYO!B19+JUNIO!B19</f>
        <v>21</v>
      </c>
      <c r="C19" s="36">
        <f>+ABRIL!C19+MAYO!C19+JUNIO!C19</f>
        <v>1</v>
      </c>
      <c r="D19" s="36">
        <f>+ABRIL!D19+MAYO!D19+JUNIO!D19</f>
        <v>20</v>
      </c>
      <c r="E19" s="36">
        <f>+ABRIL!E19+MAYO!E19+JUNIO!E19</f>
        <v>20</v>
      </c>
      <c r="F19" s="36">
        <f>+ABRIL!F19+MAYO!F19+JUNIO!F19</f>
        <v>1</v>
      </c>
    </row>
    <row r="20" spans="1:6" ht="25.5" customHeight="1" thickBot="1" x14ac:dyDescent="0.3">
      <c r="A20" s="4" t="s">
        <v>25</v>
      </c>
      <c r="B20" s="36">
        <f>+ABRIL!B20+MAYO!B20+JUNIO!B20</f>
        <v>29</v>
      </c>
      <c r="C20" s="36">
        <f>+ABRIL!C20+MAYO!C20+JUNIO!C20</f>
        <v>0</v>
      </c>
      <c r="D20" s="36">
        <f>+ABRIL!D20+MAYO!D20+JUNIO!D20</f>
        <v>29</v>
      </c>
      <c r="E20" s="36">
        <f>+ABRIL!E20+MAYO!E20+JUNIO!E20</f>
        <v>29</v>
      </c>
      <c r="F20" s="36">
        <f>+ABRIL!F20+MAYO!F20+JUNIO!F20</f>
        <v>0</v>
      </c>
    </row>
    <row r="21" spans="1:6" ht="25.5" customHeight="1" thickBot="1" x14ac:dyDescent="0.3">
      <c r="A21" s="34" t="s">
        <v>12</v>
      </c>
      <c r="B21" s="35">
        <f>+ABRIL!B21+MAYO!B21+JUNIO!B21</f>
        <v>1487</v>
      </c>
      <c r="C21" s="35">
        <f>+ABRIL!C21+MAYO!C21+JUNIO!C21</f>
        <v>344</v>
      </c>
      <c r="D21" s="35">
        <f>+ABRIL!D21+MAYO!D21+JUNIO!D21</f>
        <v>1143</v>
      </c>
      <c r="E21" s="35">
        <f>+ABRIL!E21+MAYO!E21+JUNIO!E21</f>
        <v>904</v>
      </c>
      <c r="F21" s="35">
        <f>+ABRIL!F21+MAYO!F21+JUNIO!F21</f>
        <v>584</v>
      </c>
    </row>
    <row r="22" spans="1:6" ht="25.5" customHeight="1" x14ac:dyDescent="0.25">
      <c r="A22" s="4" t="s">
        <v>13</v>
      </c>
      <c r="B22" s="36">
        <f>+ABRIL!B22+MAYO!B22+JUNIO!B22</f>
        <v>397</v>
      </c>
      <c r="C22" s="36">
        <f>+ABRIL!C22+MAYO!C22+JUNIO!C22</f>
        <v>115</v>
      </c>
      <c r="D22" s="36">
        <f>+ABRIL!D22+MAYO!D22+JUNIO!D22</f>
        <v>282</v>
      </c>
      <c r="E22" s="36">
        <f>+ABRIL!E22+MAYO!E22+JUNIO!E22</f>
        <v>232</v>
      </c>
      <c r="F22" s="36">
        <f>+ABRIL!F22+MAYO!F22+JUNIO!F22</f>
        <v>165</v>
      </c>
    </row>
    <row r="23" spans="1:6" ht="25.5" customHeight="1" x14ac:dyDescent="0.25">
      <c r="A23" s="4" t="s">
        <v>14</v>
      </c>
      <c r="B23" s="36">
        <f>+ABRIL!B23+MAYO!B23+JUNIO!B23</f>
        <v>654</v>
      </c>
      <c r="C23" s="36">
        <f>+ABRIL!C23+MAYO!C23+JUNIO!C23</f>
        <v>108</v>
      </c>
      <c r="D23" s="36">
        <f>+ABRIL!D23+MAYO!D23+JUNIO!D23</f>
        <v>546</v>
      </c>
      <c r="E23" s="36">
        <f>+ABRIL!E23+MAYO!E23+JUNIO!E23</f>
        <v>394</v>
      </c>
      <c r="F23" s="36">
        <f>+ABRIL!F23+MAYO!F23+JUNIO!F23</f>
        <v>261</v>
      </c>
    </row>
    <row r="24" spans="1:6" ht="25.5" customHeight="1" thickBot="1" x14ac:dyDescent="0.3">
      <c r="A24" s="14" t="s">
        <v>15</v>
      </c>
      <c r="B24" s="36">
        <f>+ABRIL!B24+MAYO!B24+JUNIO!B24</f>
        <v>436</v>
      </c>
      <c r="C24" s="36">
        <f>+ABRIL!C24+MAYO!C24+JUNIO!C24</f>
        <v>121</v>
      </c>
      <c r="D24" s="36">
        <f>+ABRIL!D24+MAYO!D24+JUNIO!D24</f>
        <v>315</v>
      </c>
      <c r="E24" s="36">
        <f>+ABRIL!E24+MAYO!E24+JUNIO!E24</f>
        <v>278</v>
      </c>
      <c r="F24" s="36">
        <f>+ABRIL!F24+MAYO!F24+JUNIO!F24</f>
        <v>158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A2:F2"/>
    <mergeCell ref="A3:F3"/>
    <mergeCell ref="A4:F4"/>
    <mergeCell ref="A6:F6"/>
    <mergeCell ref="A8:A9"/>
    <mergeCell ref="B8:B9"/>
    <mergeCell ref="C8:D8"/>
    <mergeCell ref="E8:F8"/>
  </mergeCells>
  <pageMargins left="0.7" right="0.7" top="0.75" bottom="0.75" header="0.3" footer="0.3"/>
  <pageSetup paperSize="9" scale="5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showGridLines="0" zoomScale="60" zoomScaleNormal="60" zoomScaleSheetLayoutView="55" workbookViewId="0">
      <selection activeCell="E10" sqref="E10:F10"/>
    </sheetView>
  </sheetViews>
  <sheetFormatPr baseColWidth="10" defaultRowHeight="15" x14ac:dyDescent="0.25"/>
  <cols>
    <col min="1" max="1" width="69.28515625" style="1" customWidth="1"/>
    <col min="2" max="2" width="22.7109375" style="1" customWidth="1"/>
    <col min="3" max="6" width="19.85546875" style="1" customWidth="1"/>
    <col min="7" max="233" width="11" style="1"/>
    <col min="234" max="234" width="27.140625" style="1" customWidth="1"/>
    <col min="235" max="235" width="8.140625" style="1" customWidth="1"/>
    <col min="236" max="236" width="10.28515625" style="1" customWidth="1"/>
    <col min="237" max="237" width="9.140625" style="1" customWidth="1"/>
    <col min="238" max="238" width="8.140625" style="1" customWidth="1"/>
    <col min="239" max="239" width="8.85546875" style="1" customWidth="1"/>
    <col min="240" max="240" width="5.5703125" style="1" customWidth="1"/>
    <col min="241" max="241" width="26.42578125" style="1" customWidth="1"/>
    <col min="242" max="242" width="9.5703125" style="1" customWidth="1"/>
    <col min="243" max="243" width="9.7109375" style="1" customWidth="1"/>
    <col min="244" max="244" width="9.28515625" style="1" customWidth="1"/>
    <col min="245" max="245" width="5.42578125" style="1" customWidth="1"/>
    <col min="246" max="246" width="29.5703125" style="1" customWidth="1"/>
    <col min="247" max="489" width="11" style="1"/>
    <col min="490" max="490" width="27.140625" style="1" customWidth="1"/>
    <col min="491" max="491" width="8.140625" style="1" customWidth="1"/>
    <col min="492" max="492" width="10.28515625" style="1" customWidth="1"/>
    <col min="493" max="493" width="9.140625" style="1" customWidth="1"/>
    <col min="494" max="494" width="8.140625" style="1" customWidth="1"/>
    <col min="495" max="495" width="8.85546875" style="1" customWidth="1"/>
    <col min="496" max="496" width="5.5703125" style="1" customWidth="1"/>
    <col min="497" max="497" width="26.42578125" style="1" customWidth="1"/>
    <col min="498" max="498" width="9.5703125" style="1" customWidth="1"/>
    <col min="499" max="499" width="9.7109375" style="1" customWidth="1"/>
    <col min="500" max="500" width="9.28515625" style="1" customWidth="1"/>
    <col min="501" max="501" width="5.42578125" style="1" customWidth="1"/>
    <col min="502" max="502" width="29.5703125" style="1" customWidth="1"/>
    <col min="503" max="745" width="11" style="1"/>
    <col min="746" max="746" width="27.140625" style="1" customWidth="1"/>
    <col min="747" max="747" width="8.140625" style="1" customWidth="1"/>
    <col min="748" max="748" width="10.28515625" style="1" customWidth="1"/>
    <col min="749" max="749" width="9.140625" style="1" customWidth="1"/>
    <col min="750" max="750" width="8.140625" style="1" customWidth="1"/>
    <col min="751" max="751" width="8.85546875" style="1" customWidth="1"/>
    <col min="752" max="752" width="5.5703125" style="1" customWidth="1"/>
    <col min="753" max="753" width="26.42578125" style="1" customWidth="1"/>
    <col min="754" max="754" width="9.5703125" style="1" customWidth="1"/>
    <col min="755" max="755" width="9.7109375" style="1" customWidth="1"/>
    <col min="756" max="756" width="9.28515625" style="1" customWidth="1"/>
    <col min="757" max="757" width="5.42578125" style="1" customWidth="1"/>
    <col min="758" max="758" width="29.5703125" style="1" customWidth="1"/>
    <col min="759" max="1001" width="11" style="1"/>
    <col min="1002" max="1002" width="27.140625" style="1" customWidth="1"/>
    <col min="1003" max="1003" width="8.140625" style="1" customWidth="1"/>
    <col min="1004" max="1004" width="10.28515625" style="1" customWidth="1"/>
    <col min="1005" max="1005" width="9.140625" style="1" customWidth="1"/>
    <col min="1006" max="1006" width="8.140625" style="1" customWidth="1"/>
    <col min="1007" max="1007" width="8.85546875" style="1" customWidth="1"/>
    <col min="1008" max="1008" width="5.5703125" style="1" customWidth="1"/>
    <col min="1009" max="1009" width="26.42578125" style="1" customWidth="1"/>
    <col min="1010" max="1010" width="9.5703125" style="1" customWidth="1"/>
    <col min="1011" max="1011" width="9.7109375" style="1" customWidth="1"/>
    <col min="1012" max="1012" width="9.28515625" style="1" customWidth="1"/>
    <col min="1013" max="1013" width="5.42578125" style="1" customWidth="1"/>
    <col min="1014" max="1014" width="29.5703125" style="1" customWidth="1"/>
    <col min="1015" max="1257" width="11" style="1"/>
    <col min="1258" max="1258" width="27.140625" style="1" customWidth="1"/>
    <col min="1259" max="1259" width="8.140625" style="1" customWidth="1"/>
    <col min="1260" max="1260" width="10.28515625" style="1" customWidth="1"/>
    <col min="1261" max="1261" width="9.140625" style="1" customWidth="1"/>
    <col min="1262" max="1262" width="8.140625" style="1" customWidth="1"/>
    <col min="1263" max="1263" width="8.85546875" style="1" customWidth="1"/>
    <col min="1264" max="1264" width="5.5703125" style="1" customWidth="1"/>
    <col min="1265" max="1265" width="26.42578125" style="1" customWidth="1"/>
    <col min="1266" max="1266" width="9.5703125" style="1" customWidth="1"/>
    <col min="1267" max="1267" width="9.7109375" style="1" customWidth="1"/>
    <col min="1268" max="1268" width="9.28515625" style="1" customWidth="1"/>
    <col min="1269" max="1269" width="5.42578125" style="1" customWidth="1"/>
    <col min="1270" max="1270" width="29.5703125" style="1" customWidth="1"/>
    <col min="1271" max="1513" width="11" style="1"/>
    <col min="1514" max="1514" width="27.140625" style="1" customWidth="1"/>
    <col min="1515" max="1515" width="8.140625" style="1" customWidth="1"/>
    <col min="1516" max="1516" width="10.28515625" style="1" customWidth="1"/>
    <col min="1517" max="1517" width="9.140625" style="1" customWidth="1"/>
    <col min="1518" max="1518" width="8.140625" style="1" customWidth="1"/>
    <col min="1519" max="1519" width="8.85546875" style="1" customWidth="1"/>
    <col min="1520" max="1520" width="5.5703125" style="1" customWidth="1"/>
    <col min="1521" max="1521" width="26.42578125" style="1" customWidth="1"/>
    <col min="1522" max="1522" width="9.5703125" style="1" customWidth="1"/>
    <col min="1523" max="1523" width="9.7109375" style="1" customWidth="1"/>
    <col min="1524" max="1524" width="9.28515625" style="1" customWidth="1"/>
    <col min="1525" max="1525" width="5.42578125" style="1" customWidth="1"/>
    <col min="1526" max="1526" width="29.5703125" style="1" customWidth="1"/>
    <col min="1527" max="1769" width="11" style="1"/>
    <col min="1770" max="1770" width="27.140625" style="1" customWidth="1"/>
    <col min="1771" max="1771" width="8.140625" style="1" customWidth="1"/>
    <col min="1772" max="1772" width="10.28515625" style="1" customWidth="1"/>
    <col min="1773" max="1773" width="9.140625" style="1" customWidth="1"/>
    <col min="1774" max="1774" width="8.140625" style="1" customWidth="1"/>
    <col min="1775" max="1775" width="8.85546875" style="1" customWidth="1"/>
    <col min="1776" max="1776" width="5.5703125" style="1" customWidth="1"/>
    <col min="1777" max="1777" width="26.42578125" style="1" customWidth="1"/>
    <col min="1778" max="1778" width="9.5703125" style="1" customWidth="1"/>
    <col min="1779" max="1779" width="9.7109375" style="1" customWidth="1"/>
    <col min="1780" max="1780" width="9.28515625" style="1" customWidth="1"/>
    <col min="1781" max="1781" width="5.42578125" style="1" customWidth="1"/>
    <col min="1782" max="1782" width="29.5703125" style="1" customWidth="1"/>
    <col min="1783" max="2025" width="11" style="1"/>
    <col min="2026" max="2026" width="27.140625" style="1" customWidth="1"/>
    <col min="2027" max="2027" width="8.140625" style="1" customWidth="1"/>
    <col min="2028" max="2028" width="10.28515625" style="1" customWidth="1"/>
    <col min="2029" max="2029" width="9.140625" style="1" customWidth="1"/>
    <col min="2030" max="2030" width="8.140625" style="1" customWidth="1"/>
    <col min="2031" max="2031" width="8.85546875" style="1" customWidth="1"/>
    <col min="2032" max="2032" width="5.5703125" style="1" customWidth="1"/>
    <col min="2033" max="2033" width="26.42578125" style="1" customWidth="1"/>
    <col min="2034" max="2034" width="9.5703125" style="1" customWidth="1"/>
    <col min="2035" max="2035" width="9.7109375" style="1" customWidth="1"/>
    <col min="2036" max="2036" width="9.28515625" style="1" customWidth="1"/>
    <col min="2037" max="2037" width="5.42578125" style="1" customWidth="1"/>
    <col min="2038" max="2038" width="29.5703125" style="1" customWidth="1"/>
    <col min="2039" max="2281" width="11" style="1"/>
    <col min="2282" max="2282" width="27.140625" style="1" customWidth="1"/>
    <col min="2283" max="2283" width="8.140625" style="1" customWidth="1"/>
    <col min="2284" max="2284" width="10.28515625" style="1" customWidth="1"/>
    <col min="2285" max="2285" width="9.140625" style="1" customWidth="1"/>
    <col min="2286" max="2286" width="8.140625" style="1" customWidth="1"/>
    <col min="2287" max="2287" width="8.85546875" style="1" customWidth="1"/>
    <col min="2288" max="2288" width="5.5703125" style="1" customWidth="1"/>
    <col min="2289" max="2289" width="26.42578125" style="1" customWidth="1"/>
    <col min="2290" max="2290" width="9.5703125" style="1" customWidth="1"/>
    <col min="2291" max="2291" width="9.7109375" style="1" customWidth="1"/>
    <col min="2292" max="2292" width="9.28515625" style="1" customWidth="1"/>
    <col min="2293" max="2293" width="5.42578125" style="1" customWidth="1"/>
    <col min="2294" max="2294" width="29.5703125" style="1" customWidth="1"/>
    <col min="2295" max="2537" width="11" style="1"/>
    <col min="2538" max="2538" width="27.140625" style="1" customWidth="1"/>
    <col min="2539" max="2539" width="8.140625" style="1" customWidth="1"/>
    <col min="2540" max="2540" width="10.28515625" style="1" customWidth="1"/>
    <col min="2541" max="2541" width="9.140625" style="1" customWidth="1"/>
    <col min="2542" max="2542" width="8.140625" style="1" customWidth="1"/>
    <col min="2543" max="2543" width="8.85546875" style="1" customWidth="1"/>
    <col min="2544" max="2544" width="5.5703125" style="1" customWidth="1"/>
    <col min="2545" max="2545" width="26.42578125" style="1" customWidth="1"/>
    <col min="2546" max="2546" width="9.5703125" style="1" customWidth="1"/>
    <col min="2547" max="2547" width="9.7109375" style="1" customWidth="1"/>
    <col min="2548" max="2548" width="9.28515625" style="1" customWidth="1"/>
    <col min="2549" max="2549" width="5.42578125" style="1" customWidth="1"/>
    <col min="2550" max="2550" width="29.5703125" style="1" customWidth="1"/>
    <col min="2551" max="2793" width="11" style="1"/>
    <col min="2794" max="2794" width="27.140625" style="1" customWidth="1"/>
    <col min="2795" max="2795" width="8.140625" style="1" customWidth="1"/>
    <col min="2796" max="2796" width="10.28515625" style="1" customWidth="1"/>
    <col min="2797" max="2797" width="9.140625" style="1" customWidth="1"/>
    <col min="2798" max="2798" width="8.140625" style="1" customWidth="1"/>
    <col min="2799" max="2799" width="8.85546875" style="1" customWidth="1"/>
    <col min="2800" max="2800" width="5.5703125" style="1" customWidth="1"/>
    <col min="2801" max="2801" width="26.42578125" style="1" customWidth="1"/>
    <col min="2802" max="2802" width="9.5703125" style="1" customWidth="1"/>
    <col min="2803" max="2803" width="9.7109375" style="1" customWidth="1"/>
    <col min="2804" max="2804" width="9.28515625" style="1" customWidth="1"/>
    <col min="2805" max="2805" width="5.42578125" style="1" customWidth="1"/>
    <col min="2806" max="2806" width="29.5703125" style="1" customWidth="1"/>
    <col min="2807" max="3049" width="11" style="1"/>
    <col min="3050" max="3050" width="27.140625" style="1" customWidth="1"/>
    <col min="3051" max="3051" width="8.140625" style="1" customWidth="1"/>
    <col min="3052" max="3052" width="10.28515625" style="1" customWidth="1"/>
    <col min="3053" max="3053" width="9.140625" style="1" customWidth="1"/>
    <col min="3054" max="3054" width="8.140625" style="1" customWidth="1"/>
    <col min="3055" max="3055" width="8.85546875" style="1" customWidth="1"/>
    <col min="3056" max="3056" width="5.5703125" style="1" customWidth="1"/>
    <col min="3057" max="3057" width="26.42578125" style="1" customWidth="1"/>
    <col min="3058" max="3058" width="9.5703125" style="1" customWidth="1"/>
    <col min="3059" max="3059" width="9.7109375" style="1" customWidth="1"/>
    <col min="3060" max="3060" width="9.28515625" style="1" customWidth="1"/>
    <col min="3061" max="3061" width="5.42578125" style="1" customWidth="1"/>
    <col min="3062" max="3062" width="29.5703125" style="1" customWidth="1"/>
    <col min="3063" max="3305" width="11" style="1"/>
    <col min="3306" max="3306" width="27.140625" style="1" customWidth="1"/>
    <col min="3307" max="3307" width="8.140625" style="1" customWidth="1"/>
    <col min="3308" max="3308" width="10.28515625" style="1" customWidth="1"/>
    <col min="3309" max="3309" width="9.140625" style="1" customWidth="1"/>
    <col min="3310" max="3310" width="8.140625" style="1" customWidth="1"/>
    <col min="3311" max="3311" width="8.85546875" style="1" customWidth="1"/>
    <col min="3312" max="3312" width="5.5703125" style="1" customWidth="1"/>
    <col min="3313" max="3313" width="26.42578125" style="1" customWidth="1"/>
    <col min="3314" max="3314" width="9.5703125" style="1" customWidth="1"/>
    <col min="3315" max="3315" width="9.7109375" style="1" customWidth="1"/>
    <col min="3316" max="3316" width="9.28515625" style="1" customWidth="1"/>
    <col min="3317" max="3317" width="5.42578125" style="1" customWidth="1"/>
    <col min="3318" max="3318" width="29.5703125" style="1" customWidth="1"/>
    <col min="3319" max="3561" width="11" style="1"/>
    <col min="3562" max="3562" width="27.140625" style="1" customWidth="1"/>
    <col min="3563" max="3563" width="8.140625" style="1" customWidth="1"/>
    <col min="3564" max="3564" width="10.28515625" style="1" customWidth="1"/>
    <col min="3565" max="3565" width="9.140625" style="1" customWidth="1"/>
    <col min="3566" max="3566" width="8.140625" style="1" customWidth="1"/>
    <col min="3567" max="3567" width="8.85546875" style="1" customWidth="1"/>
    <col min="3568" max="3568" width="5.5703125" style="1" customWidth="1"/>
    <col min="3569" max="3569" width="26.42578125" style="1" customWidth="1"/>
    <col min="3570" max="3570" width="9.5703125" style="1" customWidth="1"/>
    <col min="3571" max="3571" width="9.7109375" style="1" customWidth="1"/>
    <col min="3572" max="3572" width="9.28515625" style="1" customWidth="1"/>
    <col min="3573" max="3573" width="5.42578125" style="1" customWidth="1"/>
    <col min="3574" max="3574" width="29.5703125" style="1" customWidth="1"/>
    <col min="3575" max="3817" width="11" style="1"/>
    <col min="3818" max="3818" width="27.140625" style="1" customWidth="1"/>
    <col min="3819" max="3819" width="8.140625" style="1" customWidth="1"/>
    <col min="3820" max="3820" width="10.28515625" style="1" customWidth="1"/>
    <col min="3821" max="3821" width="9.140625" style="1" customWidth="1"/>
    <col min="3822" max="3822" width="8.140625" style="1" customWidth="1"/>
    <col min="3823" max="3823" width="8.85546875" style="1" customWidth="1"/>
    <col min="3824" max="3824" width="5.5703125" style="1" customWidth="1"/>
    <col min="3825" max="3825" width="26.42578125" style="1" customWidth="1"/>
    <col min="3826" max="3826" width="9.5703125" style="1" customWidth="1"/>
    <col min="3827" max="3827" width="9.7109375" style="1" customWidth="1"/>
    <col min="3828" max="3828" width="9.28515625" style="1" customWidth="1"/>
    <col min="3829" max="3829" width="5.42578125" style="1" customWidth="1"/>
    <col min="3830" max="3830" width="29.5703125" style="1" customWidth="1"/>
    <col min="3831" max="4073" width="11" style="1"/>
    <col min="4074" max="4074" width="27.140625" style="1" customWidth="1"/>
    <col min="4075" max="4075" width="8.140625" style="1" customWidth="1"/>
    <col min="4076" max="4076" width="10.28515625" style="1" customWidth="1"/>
    <col min="4077" max="4077" width="9.140625" style="1" customWidth="1"/>
    <col min="4078" max="4078" width="8.140625" style="1" customWidth="1"/>
    <col min="4079" max="4079" width="8.85546875" style="1" customWidth="1"/>
    <col min="4080" max="4080" width="5.5703125" style="1" customWidth="1"/>
    <col min="4081" max="4081" width="26.42578125" style="1" customWidth="1"/>
    <col min="4082" max="4082" width="9.5703125" style="1" customWidth="1"/>
    <col min="4083" max="4083" width="9.7109375" style="1" customWidth="1"/>
    <col min="4084" max="4084" width="9.28515625" style="1" customWidth="1"/>
    <col min="4085" max="4085" width="5.42578125" style="1" customWidth="1"/>
    <col min="4086" max="4086" width="29.5703125" style="1" customWidth="1"/>
    <col min="4087" max="4329" width="11" style="1"/>
    <col min="4330" max="4330" width="27.140625" style="1" customWidth="1"/>
    <col min="4331" max="4331" width="8.140625" style="1" customWidth="1"/>
    <col min="4332" max="4332" width="10.28515625" style="1" customWidth="1"/>
    <col min="4333" max="4333" width="9.140625" style="1" customWidth="1"/>
    <col min="4334" max="4334" width="8.140625" style="1" customWidth="1"/>
    <col min="4335" max="4335" width="8.85546875" style="1" customWidth="1"/>
    <col min="4336" max="4336" width="5.5703125" style="1" customWidth="1"/>
    <col min="4337" max="4337" width="26.42578125" style="1" customWidth="1"/>
    <col min="4338" max="4338" width="9.5703125" style="1" customWidth="1"/>
    <col min="4339" max="4339" width="9.7109375" style="1" customWidth="1"/>
    <col min="4340" max="4340" width="9.28515625" style="1" customWidth="1"/>
    <col min="4341" max="4341" width="5.42578125" style="1" customWidth="1"/>
    <col min="4342" max="4342" width="29.5703125" style="1" customWidth="1"/>
    <col min="4343" max="4585" width="11" style="1"/>
    <col min="4586" max="4586" width="27.140625" style="1" customWidth="1"/>
    <col min="4587" max="4587" width="8.140625" style="1" customWidth="1"/>
    <col min="4588" max="4588" width="10.28515625" style="1" customWidth="1"/>
    <col min="4589" max="4589" width="9.140625" style="1" customWidth="1"/>
    <col min="4590" max="4590" width="8.140625" style="1" customWidth="1"/>
    <col min="4591" max="4591" width="8.85546875" style="1" customWidth="1"/>
    <col min="4592" max="4592" width="5.5703125" style="1" customWidth="1"/>
    <col min="4593" max="4593" width="26.42578125" style="1" customWidth="1"/>
    <col min="4594" max="4594" width="9.5703125" style="1" customWidth="1"/>
    <col min="4595" max="4595" width="9.7109375" style="1" customWidth="1"/>
    <col min="4596" max="4596" width="9.28515625" style="1" customWidth="1"/>
    <col min="4597" max="4597" width="5.42578125" style="1" customWidth="1"/>
    <col min="4598" max="4598" width="29.5703125" style="1" customWidth="1"/>
    <col min="4599" max="4841" width="11" style="1"/>
    <col min="4842" max="4842" width="27.140625" style="1" customWidth="1"/>
    <col min="4843" max="4843" width="8.140625" style="1" customWidth="1"/>
    <col min="4844" max="4844" width="10.28515625" style="1" customWidth="1"/>
    <col min="4845" max="4845" width="9.140625" style="1" customWidth="1"/>
    <col min="4846" max="4846" width="8.140625" style="1" customWidth="1"/>
    <col min="4847" max="4847" width="8.85546875" style="1" customWidth="1"/>
    <col min="4848" max="4848" width="5.5703125" style="1" customWidth="1"/>
    <col min="4849" max="4849" width="26.42578125" style="1" customWidth="1"/>
    <col min="4850" max="4850" width="9.5703125" style="1" customWidth="1"/>
    <col min="4851" max="4851" width="9.7109375" style="1" customWidth="1"/>
    <col min="4852" max="4852" width="9.28515625" style="1" customWidth="1"/>
    <col min="4853" max="4853" width="5.42578125" style="1" customWidth="1"/>
    <col min="4854" max="4854" width="29.5703125" style="1" customWidth="1"/>
    <col min="4855" max="5097" width="11" style="1"/>
    <col min="5098" max="5098" width="27.140625" style="1" customWidth="1"/>
    <col min="5099" max="5099" width="8.140625" style="1" customWidth="1"/>
    <col min="5100" max="5100" width="10.28515625" style="1" customWidth="1"/>
    <col min="5101" max="5101" width="9.140625" style="1" customWidth="1"/>
    <col min="5102" max="5102" width="8.140625" style="1" customWidth="1"/>
    <col min="5103" max="5103" width="8.85546875" style="1" customWidth="1"/>
    <col min="5104" max="5104" width="5.5703125" style="1" customWidth="1"/>
    <col min="5105" max="5105" width="26.42578125" style="1" customWidth="1"/>
    <col min="5106" max="5106" width="9.5703125" style="1" customWidth="1"/>
    <col min="5107" max="5107" width="9.7109375" style="1" customWidth="1"/>
    <col min="5108" max="5108" width="9.28515625" style="1" customWidth="1"/>
    <col min="5109" max="5109" width="5.42578125" style="1" customWidth="1"/>
    <col min="5110" max="5110" width="29.5703125" style="1" customWidth="1"/>
    <col min="5111" max="5353" width="11" style="1"/>
    <col min="5354" max="5354" width="27.140625" style="1" customWidth="1"/>
    <col min="5355" max="5355" width="8.140625" style="1" customWidth="1"/>
    <col min="5356" max="5356" width="10.28515625" style="1" customWidth="1"/>
    <col min="5357" max="5357" width="9.140625" style="1" customWidth="1"/>
    <col min="5358" max="5358" width="8.140625" style="1" customWidth="1"/>
    <col min="5359" max="5359" width="8.85546875" style="1" customWidth="1"/>
    <col min="5360" max="5360" width="5.5703125" style="1" customWidth="1"/>
    <col min="5361" max="5361" width="26.42578125" style="1" customWidth="1"/>
    <col min="5362" max="5362" width="9.5703125" style="1" customWidth="1"/>
    <col min="5363" max="5363" width="9.7109375" style="1" customWidth="1"/>
    <col min="5364" max="5364" width="9.28515625" style="1" customWidth="1"/>
    <col min="5365" max="5365" width="5.42578125" style="1" customWidth="1"/>
    <col min="5366" max="5366" width="29.5703125" style="1" customWidth="1"/>
    <col min="5367" max="5609" width="11" style="1"/>
    <col min="5610" max="5610" width="27.140625" style="1" customWidth="1"/>
    <col min="5611" max="5611" width="8.140625" style="1" customWidth="1"/>
    <col min="5612" max="5612" width="10.28515625" style="1" customWidth="1"/>
    <col min="5613" max="5613" width="9.140625" style="1" customWidth="1"/>
    <col min="5614" max="5614" width="8.140625" style="1" customWidth="1"/>
    <col min="5615" max="5615" width="8.85546875" style="1" customWidth="1"/>
    <col min="5616" max="5616" width="5.5703125" style="1" customWidth="1"/>
    <col min="5617" max="5617" width="26.42578125" style="1" customWidth="1"/>
    <col min="5618" max="5618" width="9.5703125" style="1" customWidth="1"/>
    <col min="5619" max="5619" width="9.7109375" style="1" customWidth="1"/>
    <col min="5620" max="5620" width="9.28515625" style="1" customWidth="1"/>
    <col min="5621" max="5621" width="5.42578125" style="1" customWidth="1"/>
    <col min="5622" max="5622" width="29.5703125" style="1" customWidth="1"/>
    <col min="5623" max="5865" width="11" style="1"/>
    <col min="5866" max="5866" width="27.140625" style="1" customWidth="1"/>
    <col min="5867" max="5867" width="8.140625" style="1" customWidth="1"/>
    <col min="5868" max="5868" width="10.28515625" style="1" customWidth="1"/>
    <col min="5869" max="5869" width="9.140625" style="1" customWidth="1"/>
    <col min="5870" max="5870" width="8.140625" style="1" customWidth="1"/>
    <col min="5871" max="5871" width="8.85546875" style="1" customWidth="1"/>
    <col min="5872" max="5872" width="5.5703125" style="1" customWidth="1"/>
    <col min="5873" max="5873" width="26.42578125" style="1" customWidth="1"/>
    <col min="5874" max="5874" width="9.5703125" style="1" customWidth="1"/>
    <col min="5875" max="5875" width="9.7109375" style="1" customWidth="1"/>
    <col min="5876" max="5876" width="9.28515625" style="1" customWidth="1"/>
    <col min="5877" max="5877" width="5.42578125" style="1" customWidth="1"/>
    <col min="5878" max="5878" width="29.5703125" style="1" customWidth="1"/>
    <col min="5879" max="6121" width="11" style="1"/>
    <col min="6122" max="6122" width="27.140625" style="1" customWidth="1"/>
    <col min="6123" max="6123" width="8.140625" style="1" customWidth="1"/>
    <col min="6124" max="6124" width="10.28515625" style="1" customWidth="1"/>
    <col min="6125" max="6125" width="9.140625" style="1" customWidth="1"/>
    <col min="6126" max="6126" width="8.140625" style="1" customWidth="1"/>
    <col min="6127" max="6127" width="8.85546875" style="1" customWidth="1"/>
    <col min="6128" max="6128" width="5.5703125" style="1" customWidth="1"/>
    <col min="6129" max="6129" width="26.42578125" style="1" customWidth="1"/>
    <col min="6130" max="6130" width="9.5703125" style="1" customWidth="1"/>
    <col min="6131" max="6131" width="9.7109375" style="1" customWidth="1"/>
    <col min="6132" max="6132" width="9.28515625" style="1" customWidth="1"/>
    <col min="6133" max="6133" width="5.42578125" style="1" customWidth="1"/>
    <col min="6134" max="6134" width="29.5703125" style="1" customWidth="1"/>
    <col min="6135" max="6377" width="11" style="1"/>
    <col min="6378" max="6378" width="27.140625" style="1" customWidth="1"/>
    <col min="6379" max="6379" width="8.140625" style="1" customWidth="1"/>
    <col min="6380" max="6380" width="10.28515625" style="1" customWidth="1"/>
    <col min="6381" max="6381" width="9.140625" style="1" customWidth="1"/>
    <col min="6382" max="6382" width="8.140625" style="1" customWidth="1"/>
    <col min="6383" max="6383" width="8.85546875" style="1" customWidth="1"/>
    <col min="6384" max="6384" width="5.5703125" style="1" customWidth="1"/>
    <col min="6385" max="6385" width="26.42578125" style="1" customWidth="1"/>
    <col min="6386" max="6386" width="9.5703125" style="1" customWidth="1"/>
    <col min="6387" max="6387" width="9.7109375" style="1" customWidth="1"/>
    <col min="6388" max="6388" width="9.28515625" style="1" customWidth="1"/>
    <col min="6389" max="6389" width="5.42578125" style="1" customWidth="1"/>
    <col min="6390" max="6390" width="29.5703125" style="1" customWidth="1"/>
    <col min="6391" max="6633" width="11" style="1"/>
    <col min="6634" max="6634" width="27.140625" style="1" customWidth="1"/>
    <col min="6635" max="6635" width="8.140625" style="1" customWidth="1"/>
    <col min="6636" max="6636" width="10.28515625" style="1" customWidth="1"/>
    <col min="6637" max="6637" width="9.140625" style="1" customWidth="1"/>
    <col min="6638" max="6638" width="8.140625" style="1" customWidth="1"/>
    <col min="6639" max="6639" width="8.85546875" style="1" customWidth="1"/>
    <col min="6640" max="6640" width="5.5703125" style="1" customWidth="1"/>
    <col min="6641" max="6641" width="26.42578125" style="1" customWidth="1"/>
    <col min="6642" max="6642" width="9.5703125" style="1" customWidth="1"/>
    <col min="6643" max="6643" width="9.7109375" style="1" customWidth="1"/>
    <col min="6644" max="6644" width="9.28515625" style="1" customWidth="1"/>
    <col min="6645" max="6645" width="5.42578125" style="1" customWidth="1"/>
    <col min="6646" max="6646" width="29.5703125" style="1" customWidth="1"/>
    <col min="6647" max="6889" width="11" style="1"/>
    <col min="6890" max="6890" width="27.140625" style="1" customWidth="1"/>
    <col min="6891" max="6891" width="8.140625" style="1" customWidth="1"/>
    <col min="6892" max="6892" width="10.28515625" style="1" customWidth="1"/>
    <col min="6893" max="6893" width="9.140625" style="1" customWidth="1"/>
    <col min="6894" max="6894" width="8.140625" style="1" customWidth="1"/>
    <col min="6895" max="6895" width="8.85546875" style="1" customWidth="1"/>
    <col min="6896" max="6896" width="5.5703125" style="1" customWidth="1"/>
    <col min="6897" max="6897" width="26.42578125" style="1" customWidth="1"/>
    <col min="6898" max="6898" width="9.5703125" style="1" customWidth="1"/>
    <col min="6899" max="6899" width="9.7109375" style="1" customWidth="1"/>
    <col min="6900" max="6900" width="9.28515625" style="1" customWidth="1"/>
    <col min="6901" max="6901" width="5.42578125" style="1" customWidth="1"/>
    <col min="6902" max="6902" width="29.5703125" style="1" customWidth="1"/>
    <col min="6903" max="7145" width="11" style="1"/>
    <col min="7146" max="7146" width="27.140625" style="1" customWidth="1"/>
    <col min="7147" max="7147" width="8.140625" style="1" customWidth="1"/>
    <col min="7148" max="7148" width="10.28515625" style="1" customWidth="1"/>
    <col min="7149" max="7149" width="9.140625" style="1" customWidth="1"/>
    <col min="7150" max="7150" width="8.140625" style="1" customWidth="1"/>
    <col min="7151" max="7151" width="8.85546875" style="1" customWidth="1"/>
    <col min="7152" max="7152" width="5.5703125" style="1" customWidth="1"/>
    <col min="7153" max="7153" width="26.42578125" style="1" customWidth="1"/>
    <col min="7154" max="7154" width="9.5703125" style="1" customWidth="1"/>
    <col min="7155" max="7155" width="9.7109375" style="1" customWidth="1"/>
    <col min="7156" max="7156" width="9.28515625" style="1" customWidth="1"/>
    <col min="7157" max="7157" width="5.42578125" style="1" customWidth="1"/>
    <col min="7158" max="7158" width="29.5703125" style="1" customWidth="1"/>
    <col min="7159" max="7401" width="11" style="1"/>
    <col min="7402" max="7402" width="27.140625" style="1" customWidth="1"/>
    <col min="7403" max="7403" width="8.140625" style="1" customWidth="1"/>
    <col min="7404" max="7404" width="10.28515625" style="1" customWidth="1"/>
    <col min="7405" max="7405" width="9.140625" style="1" customWidth="1"/>
    <col min="7406" max="7406" width="8.140625" style="1" customWidth="1"/>
    <col min="7407" max="7407" width="8.85546875" style="1" customWidth="1"/>
    <col min="7408" max="7408" width="5.5703125" style="1" customWidth="1"/>
    <col min="7409" max="7409" width="26.42578125" style="1" customWidth="1"/>
    <col min="7410" max="7410" width="9.5703125" style="1" customWidth="1"/>
    <col min="7411" max="7411" width="9.7109375" style="1" customWidth="1"/>
    <col min="7412" max="7412" width="9.28515625" style="1" customWidth="1"/>
    <col min="7413" max="7413" width="5.42578125" style="1" customWidth="1"/>
    <col min="7414" max="7414" width="29.5703125" style="1" customWidth="1"/>
    <col min="7415" max="7657" width="11" style="1"/>
    <col min="7658" max="7658" width="27.140625" style="1" customWidth="1"/>
    <col min="7659" max="7659" width="8.140625" style="1" customWidth="1"/>
    <col min="7660" max="7660" width="10.28515625" style="1" customWidth="1"/>
    <col min="7661" max="7661" width="9.140625" style="1" customWidth="1"/>
    <col min="7662" max="7662" width="8.140625" style="1" customWidth="1"/>
    <col min="7663" max="7663" width="8.85546875" style="1" customWidth="1"/>
    <col min="7664" max="7664" width="5.5703125" style="1" customWidth="1"/>
    <col min="7665" max="7665" width="26.42578125" style="1" customWidth="1"/>
    <col min="7666" max="7666" width="9.5703125" style="1" customWidth="1"/>
    <col min="7667" max="7667" width="9.7109375" style="1" customWidth="1"/>
    <col min="7668" max="7668" width="9.28515625" style="1" customWidth="1"/>
    <col min="7669" max="7669" width="5.42578125" style="1" customWidth="1"/>
    <col min="7670" max="7670" width="29.5703125" style="1" customWidth="1"/>
    <col min="7671" max="7913" width="11" style="1"/>
    <col min="7914" max="7914" width="27.140625" style="1" customWidth="1"/>
    <col min="7915" max="7915" width="8.140625" style="1" customWidth="1"/>
    <col min="7916" max="7916" width="10.28515625" style="1" customWidth="1"/>
    <col min="7917" max="7917" width="9.140625" style="1" customWidth="1"/>
    <col min="7918" max="7918" width="8.140625" style="1" customWidth="1"/>
    <col min="7919" max="7919" width="8.85546875" style="1" customWidth="1"/>
    <col min="7920" max="7920" width="5.5703125" style="1" customWidth="1"/>
    <col min="7921" max="7921" width="26.42578125" style="1" customWidth="1"/>
    <col min="7922" max="7922" width="9.5703125" style="1" customWidth="1"/>
    <col min="7923" max="7923" width="9.7109375" style="1" customWidth="1"/>
    <col min="7924" max="7924" width="9.28515625" style="1" customWidth="1"/>
    <col min="7925" max="7925" width="5.42578125" style="1" customWidth="1"/>
    <col min="7926" max="7926" width="29.5703125" style="1" customWidth="1"/>
    <col min="7927" max="8169" width="11" style="1"/>
    <col min="8170" max="8170" width="27.140625" style="1" customWidth="1"/>
    <col min="8171" max="8171" width="8.140625" style="1" customWidth="1"/>
    <col min="8172" max="8172" width="10.28515625" style="1" customWidth="1"/>
    <col min="8173" max="8173" width="9.140625" style="1" customWidth="1"/>
    <col min="8174" max="8174" width="8.140625" style="1" customWidth="1"/>
    <col min="8175" max="8175" width="8.85546875" style="1" customWidth="1"/>
    <col min="8176" max="8176" width="5.5703125" style="1" customWidth="1"/>
    <col min="8177" max="8177" width="26.42578125" style="1" customWidth="1"/>
    <col min="8178" max="8178" width="9.5703125" style="1" customWidth="1"/>
    <col min="8179" max="8179" width="9.7109375" style="1" customWidth="1"/>
    <col min="8180" max="8180" width="9.28515625" style="1" customWidth="1"/>
    <col min="8181" max="8181" width="5.42578125" style="1" customWidth="1"/>
    <col min="8182" max="8182" width="29.5703125" style="1" customWidth="1"/>
    <col min="8183" max="8425" width="11" style="1"/>
    <col min="8426" max="8426" width="27.140625" style="1" customWidth="1"/>
    <col min="8427" max="8427" width="8.140625" style="1" customWidth="1"/>
    <col min="8428" max="8428" width="10.28515625" style="1" customWidth="1"/>
    <col min="8429" max="8429" width="9.140625" style="1" customWidth="1"/>
    <col min="8430" max="8430" width="8.140625" style="1" customWidth="1"/>
    <col min="8431" max="8431" width="8.85546875" style="1" customWidth="1"/>
    <col min="8432" max="8432" width="5.5703125" style="1" customWidth="1"/>
    <col min="8433" max="8433" width="26.42578125" style="1" customWidth="1"/>
    <col min="8434" max="8434" width="9.5703125" style="1" customWidth="1"/>
    <col min="8435" max="8435" width="9.7109375" style="1" customWidth="1"/>
    <col min="8436" max="8436" width="9.28515625" style="1" customWidth="1"/>
    <col min="8437" max="8437" width="5.42578125" style="1" customWidth="1"/>
    <col min="8438" max="8438" width="29.5703125" style="1" customWidth="1"/>
    <col min="8439" max="8681" width="11" style="1"/>
    <col min="8682" max="8682" width="27.140625" style="1" customWidth="1"/>
    <col min="8683" max="8683" width="8.140625" style="1" customWidth="1"/>
    <col min="8684" max="8684" width="10.28515625" style="1" customWidth="1"/>
    <col min="8685" max="8685" width="9.140625" style="1" customWidth="1"/>
    <col min="8686" max="8686" width="8.140625" style="1" customWidth="1"/>
    <col min="8687" max="8687" width="8.85546875" style="1" customWidth="1"/>
    <col min="8688" max="8688" width="5.5703125" style="1" customWidth="1"/>
    <col min="8689" max="8689" width="26.42578125" style="1" customWidth="1"/>
    <col min="8690" max="8690" width="9.5703125" style="1" customWidth="1"/>
    <col min="8691" max="8691" width="9.7109375" style="1" customWidth="1"/>
    <col min="8692" max="8692" width="9.28515625" style="1" customWidth="1"/>
    <col min="8693" max="8693" width="5.42578125" style="1" customWidth="1"/>
    <col min="8694" max="8694" width="29.5703125" style="1" customWidth="1"/>
    <col min="8695" max="8937" width="11" style="1"/>
    <col min="8938" max="8938" width="27.140625" style="1" customWidth="1"/>
    <col min="8939" max="8939" width="8.140625" style="1" customWidth="1"/>
    <col min="8940" max="8940" width="10.28515625" style="1" customWidth="1"/>
    <col min="8941" max="8941" width="9.140625" style="1" customWidth="1"/>
    <col min="8942" max="8942" width="8.140625" style="1" customWidth="1"/>
    <col min="8943" max="8943" width="8.85546875" style="1" customWidth="1"/>
    <col min="8944" max="8944" width="5.5703125" style="1" customWidth="1"/>
    <col min="8945" max="8945" width="26.42578125" style="1" customWidth="1"/>
    <col min="8946" max="8946" width="9.5703125" style="1" customWidth="1"/>
    <col min="8947" max="8947" width="9.7109375" style="1" customWidth="1"/>
    <col min="8948" max="8948" width="9.28515625" style="1" customWidth="1"/>
    <col min="8949" max="8949" width="5.42578125" style="1" customWidth="1"/>
    <col min="8950" max="8950" width="29.5703125" style="1" customWidth="1"/>
    <col min="8951" max="9193" width="11" style="1"/>
    <col min="9194" max="9194" width="27.140625" style="1" customWidth="1"/>
    <col min="9195" max="9195" width="8.140625" style="1" customWidth="1"/>
    <col min="9196" max="9196" width="10.28515625" style="1" customWidth="1"/>
    <col min="9197" max="9197" width="9.140625" style="1" customWidth="1"/>
    <col min="9198" max="9198" width="8.140625" style="1" customWidth="1"/>
    <col min="9199" max="9199" width="8.85546875" style="1" customWidth="1"/>
    <col min="9200" max="9200" width="5.5703125" style="1" customWidth="1"/>
    <col min="9201" max="9201" width="26.42578125" style="1" customWidth="1"/>
    <col min="9202" max="9202" width="9.5703125" style="1" customWidth="1"/>
    <col min="9203" max="9203" width="9.7109375" style="1" customWidth="1"/>
    <col min="9204" max="9204" width="9.28515625" style="1" customWidth="1"/>
    <col min="9205" max="9205" width="5.42578125" style="1" customWidth="1"/>
    <col min="9206" max="9206" width="29.5703125" style="1" customWidth="1"/>
    <col min="9207" max="9449" width="11" style="1"/>
    <col min="9450" max="9450" width="27.140625" style="1" customWidth="1"/>
    <col min="9451" max="9451" width="8.140625" style="1" customWidth="1"/>
    <col min="9452" max="9452" width="10.28515625" style="1" customWidth="1"/>
    <col min="9453" max="9453" width="9.140625" style="1" customWidth="1"/>
    <col min="9454" max="9454" width="8.140625" style="1" customWidth="1"/>
    <col min="9455" max="9455" width="8.85546875" style="1" customWidth="1"/>
    <col min="9456" max="9456" width="5.5703125" style="1" customWidth="1"/>
    <col min="9457" max="9457" width="26.42578125" style="1" customWidth="1"/>
    <col min="9458" max="9458" width="9.5703125" style="1" customWidth="1"/>
    <col min="9459" max="9459" width="9.7109375" style="1" customWidth="1"/>
    <col min="9460" max="9460" width="9.28515625" style="1" customWidth="1"/>
    <col min="9461" max="9461" width="5.42578125" style="1" customWidth="1"/>
    <col min="9462" max="9462" width="29.5703125" style="1" customWidth="1"/>
    <col min="9463" max="9705" width="11" style="1"/>
    <col min="9706" max="9706" width="27.140625" style="1" customWidth="1"/>
    <col min="9707" max="9707" width="8.140625" style="1" customWidth="1"/>
    <col min="9708" max="9708" width="10.28515625" style="1" customWidth="1"/>
    <col min="9709" max="9709" width="9.140625" style="1" customWidth="1"/>
    <col min="9710" max="9710" width="8.140625" style="1" customWidth="1"/>
    <col min="9711" max="9711" width="8.85546875" style="1" customWidth="1"/>
    <col min="9712" max="9712" width="5.5703125" style="1" customWidth="1"/>
    <col min="9713" max="9713" width="26.42578125" style="1" customWidth="1"/>
    <col min="9714" max="9714" width="9.5703125" style="1" customWidth="1"/>
    <col min="9715" max="9715" width="9.7109375" style="1" customWidth="1"/>
    <col min="9716" max="9716" width="9.28515625" style="1" customWidth="1"/>
    <col min="9717" max="9717" width="5.42578125" style="1" customWidth="1"/>
    <col min="9718" max="9718" width="29.5703125" style="1" customWidth="1"/>
    <col min="9719" max="9961" width="11" style="1"/>
    <col min="9962" max="9962" width="27.140625" style="1" customWidth="1"/>
    <col min="9963" max="9963" width="8.140625" style="1" customWidth="1"/>
    <col min="9964" max="9964" width="10.28515625" style="1" customWidth="1"/>
    <col min="9965" max="9965" width="9.140625" style="1" customWidth="1"/>
    <col min="9966" max="9966" width="8.140625" style="1" customWidth="1"/>
    <col min="9967" max="9967" width="8.85546875" style="1" customWidth="1"/>
    <col min="9968" max="9968" width="5.5703125" style="1" customWidth="1"/>
    <col min="9969" max="9969" width="26.42578125" style="1" customWidth="1"/>
    <col min="9970" max="9970" width="9.5703125" style="1" customWidth="1"/>
    <col min="9971" max="9971" width="9.7109375" style="1" customWidth="1"/>
    <col min="9972" max="9972" width="9.28515625" style="1" customWidth="1"/>
    <col min="9973" max="9973" width="5.42578125" style="1" customWidth="1"/>
    <col min="9974" max="9974" width="29.5703125" style="1" customWidth="1"/>
    <col min="9975" max="10217" width="11" style="1"/>
    <col min="10218" max="10218" width="27.140625" style="1" customWidth="1"/>
    <col min="10219" max="10219" width="8.140625" style="1" customWidth="1"/>
    <col min="10220" max="10220" width="10.28515625" style="1" customWidth="1"/>
    <col min="10221" max="10221" width="9.140625" style="1" customWidth="1"/>
    <col min="10222" max="10222" width="8.140625" style="1" customWidth="1"/>
    <col min="10223" max="10223" width="8.85546875" style="1" customWidth="1"/>
    <col min="10224" max="10224" width="5.5703125" style="1" customWidth="1"/>
    <col min="10225" max="10225" width="26.42578125" style="1" customWidth="1"/>
    <col min="10226" max="10226" width="9.5703125" style="1" customWidth="1"/>
    <col min="10227" max="10227" width="9.7109375" style="1" customWidth="1"/>
    <col min="10228" max="10228" width="9.28515625" style="1" customWidth="1"/>
    <col min="10229" max="10229" width="5.42578125" style="1" customWidth="1"/>
    <col min="10230" max="10230" width="29.5703125" style="1" customWidth="1"/>
    <col min="10231" max="10473" width="11" style="1"/>
    <col min="10474" max="10474" width="27.140625" style="1" customWidth="1"/>
    <col min="10475" max="10475" width="8.140625" style="1" customWidth="1"/>
    <col min="10476" max="10476" width="10.28515625" style="1" customWidth="1"/>
    <col min="10477" max="10477" width="9.140625" style="1" customWidth="1"/>
    <col min="10478" max="10478" width="8.140625" style="1" customWidth="1"/>
    <col min="10479" max="10479" width="8.85546875" style="1" customWidth="1"/>
    <col min="10480" max="10480" width="5.5703125" style="1" customWidth="1"/>
    <col min="10481" max="10481" width="26.42578125" style="1" customWidth="1"/>
    <col min="10482" max="10482" width="9.5703125" style="1" customWidth="1"/>
    <col min="10483" max="10483" width="9.7109375" style="1" customWidth="1"/>
    <col min="10484" max="10484" width="9.28515625" style="1" customWidth="1"/>
    <col min="10485" max="10485" width="5.42578125" style="1" customWidth="1"/>
    <col min="10486" max="10486" width="29.5703125" style="1" customWidth="1"/>
    <col min="10487" max="10729" width="11" style="1"/>
    <col min="10730" max="10730" width="27.140625" style="1" customWidth="1"/>
    <col min="10731" max="10731" width="8.140625" style="1" customWidth="1"/>
    <col min="10732" max="10732" width="10.28515625" style="1" customWidth="1"/>
    <col min="10733" max="10733" width="9.140625" style="1" customWidth="1"/>
    <col min="10734" max="10734" width="8.140625" style="1" customWidth="1"/>
    <col min="10735" max="10735" width="8.85546875" style="1" customWidth="1"/>
    <col min="10736" max="10736" width="5.5703125" style="1" customWidth="1"/>
    <col min="10737" max="10737" width="26.42578125" style="1" customWidth="1"/>
    <col min="10738" max="10738" width="9.5703125" style="1" customWidth="1"/>
    <col min="10739" max="10739" width="9.7109375" style="1" customWidth="1"/>
    <col min="10740" max="10740" width="9.28515625" style="1" customWidth="1"/>
    <col min="10741" max="10741" width="5.42578125" style="1" customWidth="1"/>
    <col min="10742" max="10742" width="29.5703125" style="1" customWidth="1"/>
    <col min="10743" max="10985" width="11" style="1"/>
    <col min="10986" max="10986" width="27.140625" style="1" customWidth="1"/>
    <col min="10987" max="10987" width="8.140625" style="1" customWidth="1"/>
    <col min="10988" max="10988" width="10.28515625" style="1" customWidth="1"/>
    <col min="10989" max="10989" width="9.140625" style="1" customWidth="1"/>
    <col min="10990" max="10990" width="8.140625" style="1" customWidth="1"/>
    <col min="10991" max="10991" width="8.85546875" style="1" customWidth="1"/>
    <col min="10992" max="10992" width="5.5703125" style="1" customWidth="1"/>
    <col min="10993" max="10993" width="26.42578125" style="1" customWidth="1"/>
    <col min="10994" max="10994" width="9.5703125" style="1" customWidth="1"/>
    <col min="10995" max="10995" width="9.7109375" style="1" customWidth="1"/>
    <col min="10996" max="10996" width="9.28515625" style="1" customWidth="1"/>
    <col min="10997" max="10997" width="5.42578125" style="1" customWidth="1"/>
    <col min="10998" max="10998" width="29.5703125" style="1" customWidth="1"/>
    <col min="10999" max="11241" width="11" style="1"/>
    <col min="11242" max="11242" width="27.140625" style="1" customWidth="1"/>
    <col min="11243" max="11243" width="8.140625" style="1" customWidth="1"/>
    <col min="11244" max="11244" width="10.28515625" style="1" customWidth="1"/>
    <col min="11245" max="11245" width="9.140625" style="1" customWidth="1"/>
    <col min="11246" max="11246" width="8.140625" style="1" customWidth="1"/>
    <col min="11247" max="11247" width="8.85546875" style="1" customWidth="1"/>
    <col min="11248" max="11248" width="5.5703125" style="1" customWidth="1"/>
    <col min="11249" max="11249" width="26.42578125" style="1" customWidth="1"/>
    <col min="11250" max="11250" width="9.5703125" style="1" customWidth="1"/>
    <col min="11251" max="11251" width="9.7109375" style="1" customWidth="1"/>
    <col min="11252" max="11252" width="9.28515625" style="1" customWidth="1"/>
    <col min="11253" max="11253" width="5.42578125" style="1" customWidth="1"/>
    <col min="11254" max="11254" width="29.5703125" style="1" customWidth="1"/>
    <col min="11255" max="11497" width="11" style="1"/>
    <col min="11498" max="11498" width="27.140625" style="1" customWidth="1"/>
    <col min="11499" max="11499" width="8.140625" style="1" customWidth="1"/>
    <col min="11500" max="11500" width="10.28515625" style="1" customWidth="1"/>
    <col min="11501" max="11501" width="9.140625" style="1" customWidth="1"/>
    <col min="11502" max="11502" width="8.140625" style="1" customWidth="1"/>
    <col min="11503" max="11503" width="8.85546875" style="1" customWidth="1"/>
    <col min="11504" max="11504" width="5.5703125" style="1" customWidth="1"/>
    <col min="11505" max="11505" width="26.42578125" style="1" customWidth="1"/>
    <col min="11506" max="11506" width="9.5703125" style="1" customWidth="1"/>
    <col min="11507" max="11507" width="9.7109375" style="1" customWidth="1"/>
    <col min="11508" max="11508" width="9.28515625" style="1" customWidth="1"/>
    <col min="11509" max="11509" width="5.42578125" style="1" customWidth="1"/>
    <col min="11510" max="11510" width="29.5703125" style="1" customWidth="1"/>
    <col min="11511" max="11753" width="11" style="1"/>
    <col min="11754" max="11754" width="27.140625" style="1" customWidth="1"/>
    <col min="11755" max="11755" width="8.140625" style="1" customWidth="1"/>
    <col min="11756" max="11756" width="10.28515625" style="1" customWidth="1"/>
    <col min="11757" max="11757" width="9.140625" style="1" customWidth="1"/>
    <col min="11758" max="11758" width="8.140625" style="1" customWidth="1"/>
    <col min="11759" max="11759" width="8.85546875" style="1" customWidth="1"/>
    <col min="11760" max="11760" width="5.5703125" style="1" customWidth="1"/>
    <col min="11761" max="11761" width="26.42578125" style="1" customWidth="1"/>
    <col min="11762" max="11762" width="9.5703125" style="1" customWidth="1"/>
    <col min="11763" max="11763" width="9.7109375" style="1" customWidth="1"/>
    <col min="11764" max="11764" width="9.28515625" style="1" customWidth="1"/>
    <col min="11765" max="11765" width="5.42578125" style="1" customWidth="1"/>
    <col min="11766" max="11766" width="29.5703125" style="1" customWidth="1"/>
    <col min="11767" max="12009" width="11" style="1"/>
    <col min="12010" max="12010" width="27.140625" style="1" customWidth="1"/>
    <col min="12011" max="12011" width="8.140625" style="1" customWidth="1"/>
    <col min="12012" max="12012" width="10.28515625" style="1" customWidth="1"/>
    <col min="12013" max="12013" width="9.140625" style="1" customWidth="1"/>
    <col min="12014" max="12014" width="8.140625" style="1" customWidth="1"/>
    <col min="12015" max="12015" width="8.85546875" style="1" customWidth="1"/>
    <col min="12016" max="12016" width="5.5703125" style="1" customWidth="1"/>
    <col min="12017" max="12017" width="26.42578125" style="1" customWidth="1"/>
    <col min="12018" max="12018" width="9.5703125" style="1" customWidth="1"/>
    <col min="12019" max="12019" width="9.7109375" style="1" customWidth="1"/>
    <col min="12020" max="12020" width="9.28515625" style="1" customWidth="1"/>
    <col min="12021" max="12021" width="5.42578125" style="1" customWidth="1"/>
    <col min="12022" max="12022" width="29.5703125" style="1" customWidth="1"/>
    <col min="12023" max="12265" width="11" style="1"/>
    <col min="12266" max="12266" width="27.140625" style="1" customWidth="1"/>
    <col min="12267" max="12267" width="8.140625" style="1" customWidth="1"/>
    <col min="12268" max="12268" width="10.28515625" style="1" customWidth="1"/>
    <col min="12269" max="12269" width="9.140625" style="1" customWidth="1"/>
    <col min="12270" max="12270" width="8.140625" style="1" customWidth="1"/>
    <col min="12271" max="12271" width="8.85546875" style="1" customWidth="1"/>
    <col min="12272" max="12272" width="5.5703125" style="1" customWidth="1"/>
    <col min="12273" max="12273" width="26.42578125" style="1" customWidth="1"/>
    <col min="12274" max="12274" width="9.5703125" style="1" customWidth="1"/>
    <col min="12275" max="12275" width="9.7109375" style="1" customWidth="1"/>
    <col min="12276" max="12276" width="9.28515625" style="1" customWidth="1"/>
    <col min="12277" max="12277" width="5.42578125" style="1" customWidth="1"/>
    <col min="12278" max="12278" width="29.5703125" style="1" customWidth="1"/>
    <col min="12279" max="12521" width="11" style="1"/>
    <col min="12522" max="12522" width="27.140625" style="1" customWidth="1"/>
    <col min="12523" max="12523" width="8.140625" style="1" customWidth="1"/>
    <col min="12524" max="12524" width="10.28515625" style="1" customWidth="1"/>
    <col min="12525" max="12525" width="9.140625" style="1" customWidth="1"/>
    <col min="12526" max="12526" width="8.140625" style="1" customWidth="1"/>
    <col min="12527" max="12527" width="8.85546875" style="1" customWidth="1"/>
    <col min="12528" max="12528" width="5.5703125" style="1" customWidth="1"/>
    <col min="12529" max="12529" width="26.42578125" style="1" customWidth="1"/>
    <col min="12530" max="12530" width="9.5703125" style="1" customWidth="1"/>
    <col min="12531" max="12531" width="9.7109375" style="1" customWidth="1"/>
    <col min="12532" max="12532" width="9.28515625" style="1" customWidth="1"/>
    <col min="12533" max="12533" width="5.42578125" style="1" customWidth="1"/>
    <col min="12534" max="12534" width="29.5703125" style="1" customWidth="1"/>
    <col min="12535" max="12777" width="11" style="1"/>
    <col min="12778" max="12778" width="27.140625" style="1" customWidth="1"/>
    <col min="12779" max="12779" width="8.140625" style="1" customWidth="1"/>
    <col min="12780" max="12780" width="10.28515625" style="1" customWidth="1"/>
    <col min="12781" max="12781" width="9.140625" style="1" customWidth="1"/>
    <col min="12782" max="12782" width="8.140625" style="1" customWidth="1"/>
    <col min="12783" max="12783" width="8.85546875" style="1" customWidth="1"/>
    <col min="12784" max="12784" width="5.5703125" style="1" customWidth="1"/>
    <col min="12785" max="12785" width="26.42578125" style="1" customWidth="1"/>
    <col min="12786" max="12786" width="9.5703125" style="1" customWidth="1"/>
    <col min="12787" max="12787" width="9.7109375" style="1" customWidth="1"/>
    <col min="12788" max="12788" width="9.28515625" style="1" customWidth="1"/>
    <col min="12789" max="12789" width="5.42578125" style="1" customWidth="1"/>
    <col min="12790" max="12790" width="29.5703125" style="1" customWidth="1"/>
    <col min="12791" max="13033" width="11" style="1"/>
    <col min="13034" max="13034" width="27.140625" style="1" customWidth="1"/>
    <col min="13035" max="13035" width="8.140625" style="1" customWidth="1"/>
    <col min="13036" max="13036" width="10.28515625" style="1" customWidth="1"/>
    <col min="13037" max="13037" width="9.140625" style="1" customWidth="1"/>
    <col min="13038" max="13038" width="8.140625" style="1" customWidth="1"/>
    <col min="13039" max="13039" width="8.85546875" style="1" customWidth="1"/>
    <col min="13040" max="13040" width="5.5703125" style="1" customWidth="1"/>
    <col min="13041" max="13041" width="26.42578125" style="1" customWidth="1"/>
    <col min="13042" max="13042" width="9.5703125" style="1" customWidth="1"/>
    <col min="13043" max="13043" width="9.7109375" style="1" customWidth="1"/>
    <col min="13044" max="13044" width="9.28515625" style="1" customWidth="1"/>
    <col min="13045" max="13045" width="5.42578125" style="1" customWidth="1"/>
    <col min="13046" max="13046" width="29.5703125" style="1" customWidth="1"/>
    <col min="13047" max="13289" width="11" style="1"/>
    <col min="13290" max="13290" width="27.140625" style="1" customWidth="1"/>
    <col min="13291" max="13291" width="8.140625" style="1" customWidth="1"/>
    <col min="13292" max="13292" width="10.28515625" style="1" customWidth="1"/>
    <col min="13293" max="13293" width="9.140625" style="1" customWidth="1"/>
    <col min="13294" max="13294" width="8.140625" style="1" customWidth="1"/>
    <col min="13295" max="13295" width="8.85546875" style="1" customWidth="1"/>
    <col min="13296" max="13296" width="5.5703125" style="1" customWidth="1"/>
    <col min="13297" max="13297" width="26.42578125" style="1" customWidth="1"/>
    <col min="13298" max="13298" width="9.5703125" style="1" customWidth="1"/>
    <col min="13299" max="13299" width="9.7109375" style="1" customWidth="1"/>
    <col min="13300" max="13300" width="9.28515625" style="1" customWidth="1"/>
    <col min="13301" max="13301" width="5.42578125" style="1" customWidth="1"/>
    <col min="13302" max="13302" width="29.5703125" style="1" customWidth="1"/>
    <col min="13303" max="13545" width="11" style="1"/>
    <col min="13546" max="13546" width="27.140625" style="1" customWidth="1"/>
    <col min="13547" max="13547" width="8.140625" style="1" customWidth="1"/>
    <col min="13548" max="13548" width="10.28515625" style="1" customWidth="1"/>
    <col min="13549" max="13549" width="9.140625" style="1" customWidth="1"/>
    <col min="13550" max="13550" width="8.140625" style="1" customWidth="1"/>
    <col min="13551" max="13551" width="8.85546875" style="1" customWidth="1"/>
    <col min="13552" max="13552" width="5.5703125" style="1" customWidth="1"/>
    <col min="13553" max="13553" width="26.42578125" style="1" customWidth="1"/>
    <col min="13554" max="13554" width="9.5703125" style="1" customWidth="1"/>
    <col min="13555" max="13555" width="9.7109375" style="1" customWidth="1"/>
    <col min="13556" max="13556" width="9.28515625" style="1" customWidth="1"/>
    <col min="13557" max="13557" width="5.42578125" style="1" customWidth="1"/>
    <col min="13558" max="13558" width="29.5703125" style="1" customWidth="1"/>
    <col min="13559" max="13801" width="11" style="1"/>
    <col min="13802" max="13802" width="27.140625" style="1" customWidth="1"/>
    <col min="13803" max="13803" width="8.140625" style="1" customWidth="1"/>
    <col min="13804" max="13804" width="10.28515625" style="1" customWidth="1"/>
    <col min="13805" max="13805" width="9.140625" style="1" customWidth="1"/>
    <col min="13806" max="13806" width="8.140625" style="1" customWidth="1"/>
    <col min="13807" max="13807" width="8.85546875" style="1" customWidth="1"/>
    <col min="13808" max="13808" width="5.5703125" style="1" customWidth="1"/>
    <col min="13809" max="13809" width="26.42578125" style="1" customWidth="1"/>
    <col min="13810" max="13810" width="9.5703125" style="1" customWidth="1"/>
    <col min="13811" max="13811" width="9.7109375" style="1" customWidth="1"/>
    <col min="13812" max="13812" width="9.28515625" style="1" customWidth="1"/>
    <col min="13813" max="13813" width="5.42578125" style="1" customWidth="1"/>
    <col min="13814" max="13814" width="29.5703125" style="1" customWidth="1"/>
    <col min="13815" max="14057" width="11" style="1"/>
    <col min="14058" max="14058" width="27.140625" style="1" customWidth="1"/>
    <col min="14059" max="14059" width="8.140625" style="1" customWidth="1"/>
    <col min="14060" max="14060" width="10.28515625" style="1" customWidth="1"/>
    <col min="14061" max="14061" width="9.140625" style="1" customWidth="1"/>
    <col min="14062" max="14062" width="8.140625" style="1" customWidth="1"/>
    <col min="14063" max="14063" width="8.85546875" style="1" customWidth="1"/>
    <col min="14064" max="14064" width="5.5703125" style="1" customWidth="1"/>
    <col min="14065" max="14065" width="26.42578125" style="1" customWidth="1"/>
    <col min="14066" max="14066" width="9.5703125" style="1" customWidth="1"/>
    <col min="14067" max="14067" width="9.7109375" style="1" customWidth="1"/>
    <col min="14068" max="14068" width="9.28515625" style="1" customWidth="1"/>
    <col min="14069" max="14069" width="5.42578125" style="1" customWidth="1"/>
    <col min="14070" max="14070" width="29.5703125" style="1" customWidth="1"/>
    <col min="14071" max="14313" width="11" style="1"/>
    <col min="14314" max="14314" width="27.140625" style="1" customWidth="1"/>
    <col min="14315" max="14315" width="8.140625" style="1" customWidth="1"/>
    <col min="14316" max="14316" width="10.28515625" style="1" customWidth="1"/>
    <col min="14317" max="14317" width="9.140625" style="1" customWidth="1"/>
    <col min="14318" max="14318" width="8.140625" style="1" customWidth="1"/>
    <col min="14319" max="14319" width="8.85546875" style="1" customWidth="1"/>
    <col min="14320" max="14320" width="5.5703125" style="1" customWidth="1"/>
    <col min="14321" max="14321" width="26.42578125" style="1" customWidth="1"/>
    <col min="14322" max="14322" width="9.5703125" style="1" customWidth="1"/>
    <col min="14323" max="14323" width="9.7109375" style="1" customWidth="1"/>
    <col min="14324" max="14324" width="9.28515625" style="1" customWidth="1"/>
    <col min="14325" max="14325" width="5.42578125" style="1" customWidth="1"/>
    <col min="14326" max="14326" width="29.5703125" style="1" customWidth="1"/>
    <col min="14327" max="14569" width="11" style="1"/>
    <col min="14570" max="14570" width="27.140625" style="1" customWidth="1"/>
    <col min="14571" max="14571" width="8.140625" style="1" customWidth="1"/>
    <col min="14572" max="14572" width="10.28515625" style="1" customWidth="1"/>
    <col min="14573" max="14573" width="9.140625" style="1" customWidth="1"/>
    <col min="14574" max="14574" width="8.140625" style="1" customWidth="1"/>
    <col min="14575" max="14575" width="8.85546875" style="1" customWidth="1"/>
    <col min="14576" max="14576" width="5.5703125" style="1" customWidth="1"/>
    <col min="14577" max="14577" width="26.42578125" style="1" customWidth="1"/>
    <col min="14578" max="14578" width="9.5703125" style="1" customWidth="1"/>
    <col min="14579" max="14579" width="9.7109375" style="1" customWidth="1"/>
    <col min="14580" max="14580" width="9.28515625" style="1" customWidth="1"/>
    <col min="14581" max="14581" width="5.42578125" style="1" customWidth="1"/>
    <col min="14582" max="14582" width="29.5703125" style="1" customWidth="1"/>
    <col min="14583" max="14825" width="11" style="1"/>
    <col min="14826" max="14826" width="27.140625" style="1" customWidth="1"/>
    <col min="14827" max="14827" width="8.140625" style="1" customWidth="1"/>
    <col min="14828" max="14828" width="10.28515625" style="1" customWidth="1"/>
    <col min="14829" max="14829" width="9.140625" style="1" customWidth="1"/>
    <col min="14830" max="14830" width="8.140625" style="1" customWidth="1"/>
    <col min="14831" max="14831" width="8.85546875" style="1" customWidth="1"/>
    <col min="14832" max="14832" width="5.5703125" style="1" customWidth="1"/>
    <col min="14833" max="14833" width="26.42578125" style="1" customWidth="1"/>
    <col min="14834" max="14834" width="9.5703125" style="1" customWidth="1"/>
    <col min="14835" max="14835" width="9.7109375" style="1" customWidth="1"/>
    <col min="14836" max="14836" width="9.28515625" style="1" customWidth="1"/>
    <col min="14837" max="14837" width="5.42578125" style="1" customWidth="1"/>
    <col min="14838" max="14838" width="29.5703125" style="1" customWidth="1"/>
    <col min="14839" max="15081" width="11" style="1"/>
    <col min="15082" max="15082" width="27.140625" style="1" customWidth="1"/>
    <col min="15083" max="15083" width="8.140625" style="1" customWidth="1"/>
    <col min="15084" max="15084" width="10.28515625" style="1" customWidth="1"/>
    <col min="15085" max="15085" width="9.140625" style="1" customWidth="1"/>
    <col min="15086" max="15086" width="8.140625" style="1" customWidth="1"/>
    <col min="15087" max="15087" width="8.85546875" style="1" customWidth="1"/>
    <col min="15088" max="15088" width="5.5703125" style="1" customWidth="1"/>
    <col min="15089" max="15089" width="26.42578125" style="1" customWidth="1"/>
    <col min="15090" max="15090" width="9.5703125" style="1" customWidth="1"/>
    <col min="15091" max="15091" width="9.7109375" style="1" customWidth="1"/>
    <col min="15092" max="15092" width="9.28515625" style="1" customWidth="1"/>
    <col min="15093" max="15093" width="5.42578125" style="1" customWidth="1"/>
    <col min="15094" max="15094" width="29.5703125" style="1" customWidth="1"/>
    <col min="15095" max="15337" width="11" style="1"/>
    <col min="15338" max="15338" width="27.140625" style="1" customWidth="1"/>
    <col min="15339" max="15339" width="8.140625" style="1" customWidth="1"/>
    <col min="15340" max="15340" width="10.28515625" style="1" customWidth="1"/>
    <col min="15341" max="15341" width="9.140625" style="1" customWidth="1"/>
    <col min="15342" max="15342" width="8.140625" style="1" customWidth="1"/>
    <col min="15343" max="15343" width="8.85546875" style="1" customWidth="1"/>
    <col min="15344" max="15344" width="5.5703125" style="1" customWidth="1"/>
    <col min="15345" max="15345" width="26.42578125" style="1" customWidth="1"/>
    <col min="15346" max="15346" width="9.5703125" style="1" customWidth="1"/>
    <col min="15347" max="15347" width="9.7109375" style="1" customWidth="1"/>
    <col min="15348" max="15348" width="9.28515625" style="1" customWidth="1"/>
    <col min="15349" max="15349" width="5.42578125" style="1" customWidth="1"/>
    <col min="15350" max="15350" width="29.5703125" style="1" customWidth="1"/>
    <col min="15351" max="15593" width="11" style="1"/>
    <col min="15594" max="15594" width="27.140625" style="1" customWidth="1"/>
    <col min="15595" max="15595" width="8.140625" style="1" customWidth="1"/>
    <col min="15596" max="15596" width="10.28515625" style="1" customWidth="1"/>
    <col min="15597" max="15597" width="9.140625" style="1" customWidth="1"/>
    <col min="15598" max="15598" width="8.140625" style="1" customWidth="1"/>
    <col min="15599" max="15599" width="8.85546875" style="1" customWidth="1"/>
    <col min="15600" max="15600" width="5.5703125" style="1" customWidth="1"/>
    <col min="15601" max="15601" width="26.42578125" style="1" customWidth="1"/>
    <col min="15602" max="15602" width="9.5703125" style="1" customWidth="1"/>
    <col min="15603" max="15603" width="9.7109375" style="1" customWidth="1"/>
    <col min="15604" max="15604" width="9.28515625" style="1" customWidth="1"/>
    <col min="15605" max="15605" width="5.42578125" style="1" customWidth="1"/>
    <col min="15606" max="15606" width="29.5703125" style="1" customWidth="1"/>
    <col min="15607" max="15849" width="11" style="1"/>
    <col min="15850" max="15850" width="27.140625" style="1" customWidth="1"/>
    <col min="15851" max="15851" width="8.140625" style="1" customWidth="1"/>
    <col min="15852" max="15852" width="10.28515625" style="1" customWidth="1"/>
    <col min="15853" max="15853" width="9.140625" style="1" customWidth="1"/>
    <col min="15854" max="15854" width="8.140625" style="1" customWidth="1"/>
    <col min="15855" max="15855" width="8.85546875" style="1" customWidth="1"/>
    <col min="15856" max="15856" width="5.5703125" style="1" customWidth="1"/>
    <col min="15857" max="15857" width="26.42578125" style="1" customWidth="1"/>
    <col min="15858" max="15858" width="9.5703125" style="1" customWidth="1"/>
    <col min="15859" max="15859" width="9.7109375" style="1" customWidth="1"/>
    <col min="15860" max="15860" width="9.28515625" style="1" customWidth="1"/>
    <col min="15861" max="15861" width="5.42578125" style="1" customWidth="1"/>
    <col min="15862" max="15862" width="29.5703125" style="1" customWidth="1"/>
    <col min="15863" max="16105" width="11" style="1"/>
    <col min="16106" max="16106" width="27.140625" style="1" customWidth="1"/>
    <col min="16107" max="16107" width="8.140625" style="1" customWidth="1"/>
    <col min="16108" max="16108" width="10.28515625" style="1" customWidth="1"/>
    <col min="16109" max="16109" width="9.140625" style="1" customWidth="1"/>
    <col min="16110" max="16110" width="8.140625" style="1" customWidth="1"/>
    <col min="16111" max="16111" width="8.85546875" style="1" customWidth="1"/>
    <col min="16112" max="16112" width="5.5703125" style="1" customWidth="1"/>
    <col min="16113" max="16113" width="26.42578125" style="1" customWidth="1"/>
    <col min="16114" max="16114" width="9.5703125" style="1" customWidth="1"/>
    <col min="16115" max="16115" width="9.7109375" style="1" customWidth="1"/>
    <col min="16116" max="16116" width="9.28515625" style="1" customWidth="1"/>
    <col min="16117" max="16117" width="5.42578125" style="1" customWidth="1"/>
    <col min="16118" max="16118" width="29.5703125" style="1" customWidth="1"/>
    <col min="16119" max="16384" width="11" style="1"/>
  </cols>
  <sheetData>
    <row r="1" spans="1:7" ht="21.75" customHeight="1" x14ac:dyDescent="0.25">
      <c r="A1" s="24"/>
      <c r="B1" s="25"/>
      <c r="C1" s="25"/>
      <c r="D1" s="25"/>
      <c r="E1" s="25"/>
      <c r="F1" s="25"/>
    </row>
    <row r="2" spans="1:7" ht="19.5" customHeight="1" x14ac:dyDescent="0.25">
      <c r="A2" s="59" t="s">
        <v>23</v>
      </c>
      <c r="B2" s="59"/>
      <c r="C2" s="59"/>
      <c r="D2" s="59"/>
      <c r="E2" s="59"/>
      <c r="F2" s="59"/>
    </row>
    <row r="3" spans="1:7" ht="19.5" customHeight="1" x14ac:dyDescent="0.25">
      <c r="A3" s="59"/>
      <c r="B3" s="59"/>
      <c r="C3" s="59"/>
      <c r="D3" s="59"/>
      <c r="E3" s="59"/>
      <c r="F3" s="59"/>
    </row>
    <row r="4" spans="1:7" ht="19.5" customHeight="1" x14ac:dyDescent="0.25">
      <c r="A4" s="60" t="s">
        <v>35</v>
      </c>
      <c r="B4" s="60"/>
      <c r="C4" s="60"/>
      <c r="D4" s="60"/>
      <c r="E4" s="60"/>
      <c r="F4" s="60"/>
    </row>
    <row r="5" spans="1:7" ht="19.5" customHeight="1" x14ac:dyDescent="0.25">
      <c r="A5" s="26"/>
      <c r="B5" s="26"/>
      <c r="C5" s="26"/>
      <c r="D5" s="26"/>
      <c r="E5" s="26"/>
      <c r="F5" s="26"/>
    </row>
    <row r="6" spans="1:7" ht="19.5" customHeight="1" x14ac:dyDescent="0.25">
      <c r="A6" s="59" t="s">
        <v>0</v>
      </c>
      <c r="B6" s="59"/>
      <c r="C6" s="59"/>
      <c r="D6" s="59"/>
      <c r="E6" s="59"/>
      <c r="F6" s="59"/>
    </row>
    <row r="7" spans="1:7" ht="19.5" customHeight="1" thickBot="1" x14ac:dyDescent="0.3">
      <c r="A7" s="26"/>
      <c r="B7" s="26"/>
      <c r="C7" s="26"/>
      <c r="D7" s="26"/>
      <c r="E7" s="26"/>
      <c r="F7" s="26"/>
    </row>
    <row r="8" spans="1:7" ht="40.5" customHeight="1" thickBot="1" x14ac:dyDescent="0.3">
      <c r="A8" s="52" t="s">
        <v>1</v>
      </c>
      <c r="B8" s="54" t="s">
        <v>2</v>
      </c>
      <c r="C8" s="56" t="s">
        <v>17</v>
      </c>
      <c r="D8" s="57"/>
      <c r="E8" s="56" t="s">
        <v>20</v>
      </c>
      <c r="F8" s="57"/>
    </row>
    <row r="9" spans="1:7" ht="24.75" customHeight="1" thickBot="1" x14ac:dyDescent="0.3">
      <c r="A9" s="53"/>
      <c r="B9" s="55"/>
      <c r="C9" s="19" t="s">
        <v>18</v>
      </c>
      <c r="D9" s="19" t="s">
        <v>19</v>
      </c>
      <c r="E9" s="19" t="s">
        <v>21</v>
      </c>
      <c r="F9" s="19" t="s">
        <v>22</v>
      </c>
    </row>
    <row r="10" spans="1:7" ht="25.5" customHeight="1" thickBot="1" x14ac:dyDescent="0.3">
      <c r="A10" s="13" t="s">
        <v>16</v>
      </c>
      <c r="B10" s="18">
        <f>SUM(C10:D10)</f>
        <v>600</v>
      </c>
      <c r="C10" s="18">
        <f>SUM(,C21,C16,C14,C11)</f>
        <v>122</v>
      </c>
      <c r="D10" s="18">
        <f>SUM(,D21,D16,D14,D11)</f>
        <v>478</v>
      </c>
      <c r="E10" s="18">
        <f>SUM(,E21,E16,E14,E11)</f>
        <v>374</v>
      </c>
      <c r="F10" s="18">
        <f>SUM(,F21,F16,F14,F11)</f>
        <v>226</v>
      </c>
    </row>
    <row r="11" spans="1:7" ht="25.5" customHeight="1" thickBot="1" x14ac:dyDescent="0.3">
      <c r="A11" s="3" t="s">
        <v>3</v>
      </c>
      <c r="B11" s="16">
        <f t="shared" ref="B11:B24" si="0">SUM(C11:D11)</f>
        <v>7</v>
      </c>
      <c r="C11" s="7">
        <f>SUM(C12:C13)</f>
        <v>0</v>
      </c>
      <c r="D11" s="7">
        <f>SUM(D12:D13)</f>
        <v>7</v>
      </c>
      <c r="E11" s="7">
        <f>SUM(E12:E13)</f>
        <v>7</v>
      </c>
      <c r="F11" s="20">
        <f>SUM(F12:F13)</f>
        <v>0</v>
      </c>
      <c r="G11" s="22"/>
    </row>
    <row r="12" spans="1:7" ht="25.5" customHeight="1" x14ac:dyDescent="0.25">
      <c r="A12" s="4" t="s">
        <v>4</v>
      </c>
      <c r="B12" s="17">
        <f t="shared" si="0"/>
        <v>6</v>
      </c>
      <c r="C12" s="10">
        <v>0</v>
      </c>
      <c r="D12" s="8">
        <v>6</v>
      </c>
      <c r="E12" s="10">
        <v>6</v>
      </c>
      <c r="F12" s="10">
        <v>0</v>
      </c>
    </row>
    <row r="13" spans="1:7" ht="25.5" customHeight="1" thickBot="1" x14ac:dyDescent="0.3">
      <c r="A13" s="4" t="s">
        <v>5</v>
      </c>
      <c r="B13" s="17">
        <f t="shared" si="0"/>
        <v>1</v>
      </c>
      <c r="C13" s="10">
        <v>0</v>
      </c>
      <c r="D13" s="9">
        <v>1</v>
      </c>
      <c r="E13" s="9">
        <v>1</v>
      </c>
      <c r="F13" s="10">
        <v>0</v>
      </c>
    </row>
    <row r="14" spans="1:7" ht="25.5" customHeight="1" thickBot="1" x14ac:dyDescent="0.3">
      <c r="A14" s="3" t="s">
        <v>6</v>
      </c>
      <c r="B14" s="7">
        <f t="shared" si="0"/>
        <v>9</v>
      </c>
      <c r="C14" s="20">
        <f>SUM(C15)</f>
        <v>0</v>
      </c>
      <c r="D14" s="7">
        <f>+D15</f>
        <v>9</v>
      </c>
      <c r="E14" s="7">
        <f>+E15</f>
        <v>9</v>
      </c>
      <c r="F14" s="20">
        <f>SUM(F15)</f>
        <v>0</v>
      </c>
    </row>
    <row r="15" spans="1:7" ht="25.5" customHeight="1" thickBot="1" x14ac:dyDescent="0.3">
      <c r="A15" s="4" t="s">
        <v>7</v>
      </c>
      <c r="B15" s="17">
        <f t="shared" si="0"/>
        <v>9</v>
      </c>
      <c r="C15" s="10">
        <v>0</v>
      </c>
      <c r="D15" s="10">
        <v>9</v>
      </c>
      <c r="E15" s="10">
        <v>9</v>
      </c>
      <c r="F15" s="10">
        <v>0</v>
      </c>
    </row>
    <row r="16" spans="1:7" ht="25.5" customHeight="1" thickBot="1" x14ac:dyDescent="0.3">
      <c r="A16" s="3" t="s">
        <v>8</v>
      </c>
      <c r="B16" s="7">
        <f t="shared" si="0"/>
        <v>52</v>
      </c>
      <c r="C16" s="7">
        <f>SUM(C17:C20)</f>
        <v>7</v>
      </c>
      <c r="D16" s="7">
        <f>SUM(D17:D20)</f>
        <v>45</v>
      </c>
      <c r="E16" s="7">
        <f>SUM(E17:E20)</f>
        <v>51</v>
      </c>
      <c r="F16" s="7">
        <f>SUM(F17:F20)</f>
        <v>1</v>
      </c>
    </row>
    <row r="17" spans="1:6" ht="25.5" customHeight="1" x14ac:dyDescent="0.25">
      <c r="A17" s="5" t="s">
        <v>9</v>
      </c>
      <c r="B17" s="17">
        <f t="shared" si="0"/>
        <v>21</v>
      </c>
      <c r="C17" s="10">
        <v>3</v>
      </c>
      <c r="D17" s="10">
        <v>18</v>
      </c>
      <c r="E17" s="10">
        <v>20</v>
      </c>
      <c r="F17" s="10">
        <v>1</v>
      </c>
    </row>
    <row r="18" spans="1:6" ht="25.5" customHeight="1" x14ac:dyDescent="0.25">
      <c r="A18" s="4" t="s">
        <v>10</v>
      </c>
      <c r="B18" s="17">
        <f t="shared" si="0"/>
        <v>14</v>
      </c>
      <c r="C18" s="10">
        <v>1</v>
      </c>
      <c r="D18" s="10">
        <v>13</v>
      </c>
      <c r="E18" s="10">
        <v>14</v>
      </c>
      <c r="F18" s="10">
        <v>0</v>
      </c>
    </row>
    <row r="19" spans="1:6" ht="25.5" customHeight="1" x14ac:dyDescent="0.25">
      <c r="A19" s="4" t="s">
        <v>11</v>
      </c>
      <c r="B19" s="17">
        <f>SUM(C19:D19)</f>
        <v>7</v>
      </c>
      <c r="C19" s="10">
        <v>1</v>
      </c>
      <c r="D19" s="10">
        <v>6</v>
      </c>
      <c r="E19" s="10">
        <v>7</v>
      </c>
      <c r="F19" s="10">
        <v>0</v>
      </c>
    </row>
    <row r="20" spans="1:6" ht="25.5" customHeight="1" thickBot="1" x14ac:dyDescent="0.3">
      <c r="A20" s="4" t="s">
        <v>25</v>
      </c>
      <c r="B20" s="17">
        <f t="shared" si="0"/>
        <v>10</v>
      </c>
      <c r="C20" s="10">
        <v>2</v>
      </c>
      <c r="D20" s="10">
        <v>8</v>
      </c>
      <c r="E20" s="10">
        <v>10</v>
      </c>
      <c r="F20" s="10">
        <v>0</v>
      </c>
    </row>
    <row r="21" spans="1:6" ht="25.5" customHeight="1" thickBot="1" x14ac:dyDescent="0.3">
      <c r="A21" s="3" t="s">
        <v>12</v>
      </c>
      <c r="B21" s="11">
        <f t="shared" si="0"/>
        <v>532</v>
      </c>
      <c r="C21" s="11">
        <f>SUM(C22:C24)</f>
        <v>115</v>
      </c>
      <c r="D21" s="11">
        <f>SUM(D22:D24)</f>
        <v>417</v>
      </c>
      <c r="E21" s="11">
        <f>SUM(E22:E24)</f>
        <v>307</v>
      </c>
      <c r="F21" s="11">
        <f>SUM(F22:F24)</f>
        <v>225</v>
      </c>
    </row>
    <row r="22" spans="1:6" ht="25.5" customHeight="1" x14ac:dyDescent="0.25">
      <c r="A22" s="4" t="s">
        <v>13</v>
      </c>
      <c r="B22" s="12">
        <f t="shared" si="0"/>
        <v>126</v>
      </c>
      <c r="C22" s="12">
        <v>38</v>
      </c>
      <c r="D22" s="12">
        <v>88</v>
      </c>
      <c r="E22" s="12">
        <v>75</v>
      </c>
      <c r="F22" s="12">
        <v>51</v>
      </c>
    </row>
    <row r="23" spans="1:6" ht="25.5" customHeight="1" x14ac:dyDescent="0.25">
      <c r="A23" s="4" t="s">
        <v>14</v>
      </c>
      <c r="B23" s="9">
        <f t="shared" si="0"/>
        <v>238</v>
      </c>
      <c r="C23" s="9">
        <v>30</v>
      </c>
      <c r="D23" s="9">
        <v>208</v>
      </c>
      <c r="E23" s="9">
        <v>121</v>
      </c>
      <c r="F23" s="9">
        <v>117</v>
      </c>
    </row>
    <row r="24" spans="1:6" ht="25.5" customHeight="1" thickBot="1" x14ac:dyDescent="0.3">
      <c r="A24" s="14" t="s">
        <v>15</v>
      </c>
      <c r="B24" s="15">
        <f t="shared" si="0"/>
        <v>168</v>
      </c>
      <c r="C24" s="15">
        <v>47</v>
      </c>
      <c r="D24" s="15">
        <v>121</v>
      </c>
      <c r="E24" s="15">
        <v>111</v>
      </c>
      <c r="F24" s="15">
        <v>57</v>
      </c>
    </row>
    <row r="25" spans="1:6" ht="12" customHeight="1" x14ac:dyDescent="0.25">
      <c r="A25" s="23" t="s">
        <v>24</v>
      </c>
      <c r="B25" s="24"/>
      <c r="C25" s="24"/>
      <c r="D25" s="24"/>
      <c r="E25" s="24"/>
      <c r="F25" s="24"/>
    </row>
  </sheetData>
  <mergeCells count="8">
    <mergeCell ref="B8:B9"/>
    <mergeCell ref="C8:D8"/>
    <mergeCell ref="E8:F8"/>
    <mergeCell ref="A2:F2"/>
    <mergeCell ref="A3:F3"/>
    <mergeCell ref="A4:F4"/>
    <mergeCell ref="A6:F6"/>
    <mergeCell ref="A8:A9"/>
  </mergeCells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ENERO</vt:lpstr>
      <vt:lpstr>FEBRERO</vt:lpstr>
      <vt:lpstr>MARZO</vt:lpstr>
      <vt:lpstr>ITRM 2024</vt:lpstr>
      <vt:lpstr>ABRIL</vt:lpstr>
      <vt:lpstr>MAYO</vt:lpstr>
      <vt:lpstr>JUNIO</vt:lpstr>
      <vt:lpstr>II TRM2024</vt:lpstr>
      <vt:lpstr>JULIO</vt:lpstr>
      <vt:lpstr>AGOSTO</vt:lpstr>
      <vt:lpstr>SETIEMBRE</vt:lpstr>
      <vt:lpstr>III TRIMESTRE  2023</vt:lpstr>
      <vt:lpstr>OCTUBRE</vt:lpstr>
      <vt:lpstr>NOVIEMBRE</vt:lpstr>
      <vt:lpstr>DICIEMBRE</vt:lpstr>
      <vt:lpstr>IVTRIMESTRE </vt:lpstr>
      <vt:lpstr>ANUAL 2024</vt:lpstr>
      <vt:lpstr>ENERO!Área_de_impresión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L. Gutierrez Gavilan</dc:creator>
  <cp:lastModifiedBy>Lourdes L. Gutierrez Gavilan</cp:lastModifiedBy>
  <cp:lastPrinted>2019-06-04T20:45:51Z</cp:lastPrinted>
  <dcterms:created xsi:type="dcterms:W3CDTF">2018-08-16T13:34:46Z</dcterms:created>
  <dcterms:modified xsi:type="dcterms:W3CDTF">2025-01-10T14:35:12Z</dcterms:modified>
</cp:coreProperties>
</file>